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'Arkusz1'!$A$1:$G$105</definedName>
  </definedNames>
  <calcPr fullCalcOnLoad="1"/>
</workbook>
</file>

<file path=xl/sharedStrings.xml><?xml version="1.0" encoding="utf-8"?>
<sst xmlns="http://schemas.openxmlformats.org/spreadsheetml/2006/main" count="219" uniqueCount="87">
  <si>
    <t>DZIAŁ ROZD. PARAG.</t>
  </si>
  <si>
    <t>NAZWA INWESTCYJI</t>
  </si>
  <si>
    <t>OGÓLNY KOSZT INWESTYCJI</t>
  </si>
  <si>
    <t>DATA ROZP. INWESTYCJI</t>
  </si>
  <si>
    <t>PRZEWID. TERMIN ZAKOŃ. INWESTYCJI</t>
  </si>
  <si>
    <t>600</t>
  </si>
  <si>
    <t>TRANSPORT I ŁĄCZNOŚĆ</t>
  </si>
  <si>
    <t>60016</t>
  </si>
  <si>
    <t>Drogi publiczne gminne</t>
  </si>
  <si>
    <t>asfalt</t>
  </si>
  <si>
    <t>750</t>
  </si>
  <si>
    <t>ADMINISTRACJA PUBLICZNA</t>
  </si>
  <si>
    <t>75023</t>
  </si>
  <si>
    <t>Urzędy gmin</t>
  </si>
  <si>
    <t>OŚWIATA I WYCHOWANIE</t>
  </si>
  <si>
    <t>Szkoły Podstawowe</t>
  </si>
  <si>
    <t xml:space="preserve"> </t>
  </si>
  <si>
    <t>RAZEM</t>
  </si>
  <si>
    <t>X</t>
  </si>
  <si>
    <t>x</t>
  </si>
  <si>
    <t>6300</t>
  </si>
  <si>
    <t xml:space="preserve">  </t>
  </si>
  <si>
    <t>GOSPODARKA KOMUNALNA I OCHRONA ŚRODOWISKA</t>
  </si>
  <si>
    <t>Pozostała działalność</t>
  </si>
  <si>
    <t>Załącznik Nr 1</t>
  </si>
  <si>
    <t xml:space="preserve">Zakup komputerów i oprogramowania </t>
  </si>
  <si>
    <t>Gospodarka  odpadami</t>
  </si>
  <si>
    <t>Uporządkowanie gospodarki odpadami na terenie subregionu konińskiego</t>
  </si>
  <si>
    <t>Dostarczanie wody</t>
  </si>
  <si>
    <t>WYTWARZANIE I ZAOPATRYWANIE W ENERGIĘ ELEKTRYCZNĄ, GAZ I WODĘ</t>
  </si>
  <si>
    <t>Zakup programu komputerowego "Program woda" wraz z zestawem inkasenckim typu PSION</t>
  </si>
  <si>
    <t>010</t>
  </si>
  <si>
    <t>ROLNICTWO I ŁOWIECTWO</t>
  </si>
  <si>
    <t>Sieć wodociągowa w m. Zosinki</t>
  </si>
  <si>
    <t>Schroniska dla zwierzat</t>
  </si>
  <si>
    <t>Przebudowa drogi gminnej w miejscowości Jaroszewice Rychwalskie</t>
  </si>
  <si>
    <t>Budowa ścieżki rowerowej ul. Żurawin do Spornego</t>
  </si>
  <si>
    <t>01041</t>
  </si>
  <si>
    <t>wodociąg Jaroszewice Rychwalskie, Siąszyce, Rychwał</t>
  </si>
  <si>
    <t>sieć wodociągowa w m.Rychwał i Dąbroszyn</t>
  </si>
  <si>
    <t>sieć wodociągowa w m. Dąbroszyn</t>
  </si>
  <si>
    <t>sieć wodociągowa w m.Siąszyce</t>
  </si>
  <si>
    <t>sieć wodociągowa z przyłączami w m. Zosinki i Siąszyce Trzecie</t>
  </si>
  <si>
    <t>sieć wodociągowa w m. Wardężyn i Modlibogowice</t>
  </si>
  <si>
    <t>sieć wodociągowa w m. Rozalin</t>
  </si>
  <si>
    <t>sieć wodociągowa w m. Rychwał ul. Żurawin - II</t>
  </si>
  <si>
    <t xml:space="preserve">sieć wodociągowa w m. Rychwał ul. Żurawin - I </t>
  </si>
  <si>
    <t>kanalizacja sanitarna z przykanalikami w m. Rychwał ul. Żurawin</t>
  </si>
  <si>
    <t>sieć wodociągowa w m. Rychwał, osiedle przy ul. Sportowej</t>
  </si>
  <si>
    <t>kanalizacja sanitarna z przykanalikami w m. Rychwał, osiedle przy ul. Sportowej</t>
  </si>
  <si>
    <t>sieć wodociągowa w m. Rychwał, osiedle przy ul. Polnej</t>
  </si>
  <si>
    <t>kanalizacja sanitarna z przykanalikami w m. Rychwał przy ul. Polnej</t>
  </si>
  <si>
    <t>Termomodernizacja budynku SP w Rozalinie</t>
  </si>
  <si>
    <t>Przedszkola</t>
  </si>
  <si>
    <t>Termomodernizacjka budynku Przedszkola</t>
  </si>
  <si>
    <t>6058</t>
  </si>
  <si>
    <t>6059</t>
  </si>
  <si>
    <t>5069</t>
  </si>
  <si>
    <t>Budowa schroniska dla zwierząt</t>
  </si>
  <si>
    <t>Gospodarka ściekowa i ochrona wód</t>
  </si>
  <si>
    <t>Urządzenie do monitorowania pracy oczyszczalni ścieków oraz przrpompowni</t>
  </si>
  <si>
    <t>Modernizacja sposobu uzdatniania wody na Stacji w Rychwale</t>
  </si>
  <si>
    <t>Zagospodarowanie terenów zielonych i miejsc wypoczynku na terenie Miasta Rychwał- etap I i II</t>
  </si>
  <si>
    <t>ŚRODKI Z BUDŻETU GMINY 2011 ROK</t>
  </si>
  <si>
    <t>Program Rozwoju Obszarów Wiejskich 2007-2013</t>
  </si>
  <si>
    <t>Biblioteka</t>
  </si>
  <si>
    <t>Dotacja na dokończenie III etapu Przebudowy budynku biblioteki i adaptacji budynku gospodarczego na kotłownię.</t>
  </si>
  <si>
    <t>Kultura i ochrona dziedzictwa narodowego</t>
  </si>
  <si>
    <t>GOSPODARKA MIESZKANIOWA</t>
  </si>
  <si>
    <t>Różne jednostki obsługi gospodarki mieszkaniowej</t>
  </si>
  <si>
    <t>Zakup sprzetu dla ZGKiM</t>
  </si>
  <si>
    <t>Zakup akcji</t>
  </si>
  <si>
    <t>01095</t>
  </si>
  <si>
    <t>6050</t>
  </si>
  <si>
    <t>Zagospodarowanie przestrzeni wiejskiej w miejscowości Grabowa etap II</t>
  </si>
  <si>
    <t xml:space="preserve"> x</t>
  </si>
  <si>
    <t>Budowa ciagu pieszego wraz z odwodnieniem ul. Grabowska - Grabowa (dokumentacja)</t>
  </si>
  <si>
    <t>60014</t>
  </si>
  <si>
    <t>Drogi powiatowe</t>
  </si>
  <si>
    <t>Dotacja celowa na Remont drogi w m. Kuchary Kościelne</t>
  </si>
  <si>
    <t>Budowa drogi Złotkowy - Dąbrowa</t>
  </si>
  <si>
    <t>Przebudowa drogi gminnej w m. Gliny(Biała Panieńska - Lubiny-Grądy)</t>
  </si>
  <si>
    <t>Wykup gruntu pod drogą w m. Grabowa</t>
  </si>
  <si>
    <t>Przebudowa drogi gminnej Dabroszyn - Piskorzew</t>
  </si>
  <si>
    <t>sieć wodociągowa z przyłączami w m. Grochowy i Siąszyce Trzecie</t>
  </si>
  <si>
    <t>Realizacja zadań inwestycyjnych i majątkowych w I półroczu 2011 roku</t>
  </si>
  <si>
    <t>WYKONANIE 30.06.2011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</si>
</sst>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0\ _z_ł_-;\-* #,##0.000\ _z_ł_-;_-* &quot;-&quot;??\ _z_ł_-;_-@_-"/>
    <numFmt numFmtId="166" formatCode="#,##0.00\ _z_ł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2"/>
      <name val="Arial CE"/>
      <family val="0"/>
    </font>
    <font>
      <b/>
      <i/>
      <sz val="11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 vertical="center" wrapText="1"/>
    </xf>
    <xf numFmtId="44" fontId="0" fillId="0" borderId="0" xfId="20" applyBorder="1" applyAlignment="1">
      <alignment/>
    </xf>
    <xf numFmtId="0" fontId="0" fillId="0" borderId="0" xfId="2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164" fontId="8" fillId="0" borderId="3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44" fontId="8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/>
    </xf>
    <xf numFmtId="8" fontId="9" fillId="0" borderId="3" xfId="20" applyNumberFormat="1" applyFont="1" applyBorder="1" applyAlignment="1">
      <alignment vertical="center"/>
    </xf>
    <xf numFmtId="0" fontId="9" fillId="0" borderId="3" xfId="20" applyNumberFormat="1" applyFont="1" applyBorder="1" applyAlignment="1">
      <alignment horizontal="center" vertical="center"/>
    </xf>
    <xf numFmtId="0" fontId="8" fillId="0" borderId="1" xfId="20" applyNumberFormat="1" applyFont="1" applyBorder="1" applyAlignment="1">
      <alignment horizontal="center" vertical="center"/>
    </xf>
    <xf numFmtId="8" fontId="9" fillId="0" borderId="1" xfId="20" applyNumberFormat="1" applyFont="1" applyBorder="1" applyAlignment="1">
      <alignment vertical="center"/>
    </xf>
    <xf numFmtId="0" fontId="9" fillId="0" borderId="1" xfId="2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8" fontId="8" fillId="0" borderId="2" xfId="20" applyNumberFormat="1" applyFont="1" applyBorder="1" applyAlignment="1">
      <alignment vertical="center"/>
    </xf>
    <xf numFmtId="0" fontId="9" fillId="0" borderId="2" xfId="2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8" fontId="8" fillId="0" borderId="4" xfId="20" applyNumberFormat="1" applyFont="1" applyBorder="1" applyAlignment="1">
      <alignment vertical="center"/>
    </xf>
    <xf numFmtId="0" fontId="9" fillId="0" borderId="4" xfId="2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8" fontId="8" fillId="0" borderId="3" xfId="20" applyNumberFormat="1" applyFont="1" applyBorder="1" applyAlignment="1">
      <alignment vertical="center"/>
    </xf>
    <xf numFmtId="8" fontId="9" fillId="0" borderId="4" xfId="0" applyNumberFormat="1" applyFont="1" applyBorder="1" applyAlignment="1">
      <alignment horizontal="center" vertical="center" wrapText="1"/>
    </xf>
    <xf numFmtId="44" fontId="9" fillId="0" borderId="4" xfId="20" applyFont="1" applyBorder="1" applyAlignment="1">
      <alignment vertical="center"/>
    </xf>
    <xf numFmtId="164" fontId="9" fillId="0" borderId="4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4" fontId="8" fillId="0" borderId="4" xfId="0" applyNumberFormat="1" applyFont="1" applyBorder="1" applyAlignment="1">
      <alignment vertical="center"/>
    </xf>
    <xf numFmtId="0" fontId="8" fillId="0" borderId="4" xfId="20" applyNumberFormat="1" applyFont="1" applyBorder="1" applyAlignment="1">
      <alignment horizontal="center" vertical="center"/>
    </xf>
    <xf numFmtId="44" fontId="8" fillId="0" borderId="4" xfId="20" applyFont="1" applyBorder="1" applyAlignment="1">
      <alignment vertical="center"/>
    </xf>
    <xf numFmtId="49" fontId="10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8" fontId="9" fillId="0" borderId="7" xfId="20" applyNumberFormat="1" applyFont="1" applyBorder="1" applyAlignment="1">
      <alignment vertical="center"/>
    </xf>
    <xf numFmtId="0" fontId="9" fillId="0" borderId="7" xfId="2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left" vertical="center" wrapText="1"/>
    </xf>
    <xf numFmtId="0" fontId="8" fillId="0" borderId="3" xfId="2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8" fontId="8" fillId="0" borderId="1" xfId="20" applyNumberFormat="1" applyFont="1" applyBorder="1" applyAlignment="1">
      <alignment vertical="center"/>
    </xf>
    <xf numFmtId="0" fontId="8" fillId="0" borderId="2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left" vertical="center" wrapText="1"/>
    </xf>
    <xf numFmtId="0" fontId="8" fillId="0" borderId="2" xfId="2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left" vertical="center" wrapText="1"/>
    </xf>
    <xf numFmtId="8" fontId="8" fillId="0" borderId="4" xfId="20" applyNumberFormat="1" applyFont="1" applyBorder="1" applyAlignment="1">
      <alignment horizontal="right" vertical="center"/>
    </xf>
    <xf numFmtId="0" fontId="8" fillId="0" borderId="10" xfId="20" applyNumberFormat="1" applyFont="1" applyBorder="1" applyAlignment="1">
      <alignment horizontal="center" vertical="center"/>
    </xf>
    <xf numFmtId="0" fontId="8" fillId="0" borderId="9" xfId="2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 wrapText="1"/>
    </xf>
    <xf numFmtId="8" fontId="8" fillId="0" borderId="1" xfId="20" applyNumberFormat="1" applyFont="1" applyBorder="1" applyAlignment="1">
      <alignment horizontal="right" vertical="center"/>
    </xf>
    <xf numFmtId="0" fontId="8" fillId="0" borderId="12" xfId="20" applyNumberFormat="1" applyFont="1" applyBorder="1" applyAlignment="1">
      <alignment horizontal="center" vertical="center"/>
    </xf>
    <xf numFmtId="0" fontId="8" fillId="0" borderId="11" xfId="20" applyNumberFormat="1" applyFont="1" applyBorder="1" applyAlignment="1">
      <alignment horizontal="center" vertical="center"/>
    </xf>
    <xf numFmtId="8" fontId="8" fillId="0" borderId="1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8" fontId="8" fillId="0" borderId="13" xfId="20" applyNumberFormat="1" applyFont="1" applyBorder="1" applyAlignment="1">
      <alignment vertical="center"/>
    </xf>
    <xf numFmtId="0" fontId="8" fillId="0" borderId="13" xfId="2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9" fillId="2" borderId="3" xfId="0" applyFont="1" applyFill="1" applyBorder="1" applyAlignment="1">
      <alignment horizontal="left" vertical="center"/>
    </xf>
    <xf numFmtId="164" fontId="9" fillId="2" borderId="2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8" xfId="20" applyNumberFormat="1" applyFont="1" applyBorder="1" applyAlignment="1">
      <alignment horizontal="center" vertical="center"/>
    </xf>
    <xf numFmtId="0" fontId="8" fillId="0" borderId="17" xfId="2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64" fontId="8" fillId="0" borderId="2" xfId="0" applyNumberFormat="1" applyFont="1" applyBorder="1" applyAlignment="1">
      <alignment vertical="center" wrapText="1"/>
    </xf>
    <xf numFmtId="164" fontId="8" fillId="0" borderId="3" xfId="0" applyNumberFormat="1" applyFont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8" fontId="8" fillId="0" borderId="2" xfId="20" applyNumberFormat="1" applyFont="1" applyBorder="1" applyAlignment="1">
      <alignment horizontal="right" vertical="center"/>
    </xf>
    <xf numFmtId="8" fontId="8" fillId="0" borderId="3" xfId="20" applyNumberFormat="1" applyFont="1" applyBorder="1" applyAlignment="1">
      <alignment horizontal="right" vertical="center"/>
    </xf>
    <xf numFmtId="0" fontId="8" fillId="0" borderId="2" xfId="20" applyNumberFormat="1" applyFont="1" applyBorder="1" applyAlignment="1">
      <alignment horizontal="center" vertical="center"/>
    </xf>
    <xf numFmtId="0" fontId="8" fillId="0" borderId="3" xfId="2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right" wrapText="1"/>
    </xf>
    <xf numFmtId="164" fontId="8" fillId="0" borderId="3" xfId="0" applyNumberFormat="1" applyFont="1" applyBorder="1" applyAlignment="1">
      <alignment horizontal="righ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right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0" fontId="8" fillId="0" borderId="14" xfId="20" applyNumberFormat="1" applyFont="1" applyBorder="1" applyAlignment="1">
      <alignment horizontal="center" vertical="center"/>
    </xf>
    <xf numFmtId="0" fontId="8" fillId="0" borderId="15" xfId="2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44" fontId="9" fillId="2" borderId="3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8" fontId="9" fillId="2" borderId="1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vertical="center" wrapText="1"/>
    </xf>
    <xf numFmtId="8" fontId="9" fillId="2" borderId="3" xfId="20" applyNumberFormat="1" applyFont="1" applyFill="1" applyBorder="1" applyAlignment="1">
      <alignment vertical="center"/>
    </xf>
    <xf numFmtId="0" fontId="9" fillId="2" borderId="3" xfId="2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8" fontId="9" fillId="2" borderId="3" xfId="0" applyNumberFormat="1" applyFont="1" applyFill="1" applyBorder="1" applyAlignment="1">
      <alignment horizontal="left" vertical="center" wrapText="1"/>
    </xf>
    <xf numFmtId="164" fontId="9" fillId="2" borderId="3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 wrapText="1"/>
    </xf>
    <xf numFmtId="8" fontId="9" fillId="2" borderId="1" xfId="0" applyNumberFormat="1" applyFont="1" applyFill="1" applyBorder="1" applyAlignment="1">
      <alignment horizontal="left" vertical="center" wrapText="1"/>
    </xf>
    <xf numFmtId="8" fontId="9" fillId="2" borderId="1" xfId="20" applyNumberFormat="1" applyFont="1" applyFill="1" applyBorder="1" applyAlignment="1">
      <alignment vertical="center"/>
    </xf>
    <xf numFmtId="0" fontId="9" fillId="2" borderId="1" xfId="2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8" fontId="9" fillId="2" borderId="2" xfId="20" applyNumberFormat="1" applyFont="1" applyFill="1" applyBorder="1" applyAlignment="1">
      <alignment vertical="center"/>
    </xf>
    <xf numFmtId="0" fontId="9" fillId="2" borderId="2" xfId="2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left" vertical="center" wrapText="1"/>
    </xf>
    <xf numFmtId="8" fontId="9" fillId="3" borderId="2" xfId="20" applyNumberFormat="1" applyFont="1" applyFill="1" applyBorder="1" applyAlignment="1">
      <alignment vertical="center"/>
    </xf>
    <xf numFmtId="0" fontId="9" fillId="3" borderId="2" xfId="2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8" fontId="9" fillId="3" borderId="1" xfId="20" applyNumberFormat="1" applyFont="1" applyFill="1" applyBorder="1" applyAlignment="1">
      <alignment vertical="center"/>
    </xf>
    <xf numFmtId="0" fontId="9" fillId="3" borderId="1" xfId="2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9" fillId="3" borderId="18" xfId="0" applyNumberFormat="1" applyFont="1" applyFill="1" applyBorder="1" applyAlignment="1">
      <alignment horizontal="center" vertical="center" wrapText="1"/>
    </xf>
    <xf numFmtId="8" fontId="9" fillId="3" borderId="2" xfId="0" applyNumberFormat="1" applyFont="1" applyFill="1" applyBorder="1" applyAlignment="1">
      <alignment horizontal="left" vertical="center" wrapText="1"/>
    </xf>
    <xf numFmtId="0" fontId="9" fillId="3" borderId="7" xfId="0" applyNumberFormat="1" applyFont="1" applyFill="1" applyBorder="1" applyAlignment="1">
      <alignment horizontal="center" vertical="center" wrapText="1"/>
    </xf>
    <xf numFmtId="8" fontId="9" fillId="3" borderId="4" xfId="0" applyNumberFormat="1" applyFont="1" applyFill="1" applyBorder="1" applyAlignment="1">
      <alignment horizontal="left" vertical="center" wrapText="1"/>
    </xf>
    <xf numFmtId="8" fontId="9" fillId="3" borderId="4" xfId="20" applyNumberFormat="1" applyFont="1" applyFill="1" applyBorder="1" applyAlignment="1">
      <alignment vertical="center"/>
    </xf>
    <xf numFmtId="0" fontId="9" fillId="3" borderId="4" xfId="2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 wrapText="1"/>
    </xf>
    <xf numFmtId="8" fontId="9" fillId="3" borderId="1" xfId="0" applyNumberFormat="1" applyFont="1" applyFill="1" applyBorder="1" applyAlignment="1">
      <alignment horizontal="center" vertical="center" wrapText="1"/>
    </xf>
    <xf numFmtId="8" fontId="9" fillId="3" borderId="1" xfId="0" applyNumberFormat="1" applyFont="1" applyFill="1" applyBorder="1" applyAlignment="1">
      <alignment horizontal="left" vertical="center" wrapText="1"/>
    </xf>
    <xf numFmtId="44" fontId="9" fillId="3" borderId="1" xfId="2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44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164" fontId="9" fillId="3" borderId="3" xfId="0" applyNumberFormat="1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wrapText="1"/>
    </xf>
    <xf numFmtId="164" fontId="9" fillId="3" borderId="2" xfId="0" applyNumberFormat="1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wrapText="1"/>
    </xf>
    <xf numFmtId="164" fontId="9" fillId="3" borderId="3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3"/>
  <sheetViews>
    <sheetView tabSelected="1" view="pageBreakPreview" zoomScaleSheetLayoutView="100" workbookViewId="0" topLeftCell="A50">
      <pane xSplit="15690" topLeftCell="H1" activePane="topLeft" state="split"/>
      <selection pane="topLeft" activeCell="F22" sqref="F22"/>
      <selection pane="topRight" activeCell="H50" sqref="H50"/>
    </sheetView>
  </sheetViews>
  <sheetFormatPr defaultColWidth="9.00390625" defaultRowHeight="12.75"/>
  <cols>
    <col min="1" max="1" width="12.125" style="0" customWidth="1"/>
    <col min="2" max="2" width="65.75390625" style="0" customWidth="1"/>
    <col min="3" max="3" width="20.75390625" style="0" customWidth="1"/>
    <col min="4" max="4" width="13.875" style="0" customWidth="1"/>
    <col min="5" max="5" width="13.375" style="0" customWidth="1"/>
    <col min="6" max="6" width="21.25390625" style="0" customWidth="1"/>
    <col min="7" max="7" width="18.375" style="0" customWidth="1"/>
  </cols>
  <sheetData>
    <row r="1" spans="1:6" ht="7.5" customHeight="1">
      <c r="A1" s="140"/>
      <c r="B1" s="140"/>
      <c r="C1" s="140"/>
      <c r="D1" s="140"/>
      <c r="E1" s="140"/>
      <c r="F1" s="140"/>
    </row>
    <row r="2" ht="6" customHeight="1" hidden="1"/>
    <row r="3" ht="5.25" customHeight="1" hidden="1"/>
    <row r="4" spans="4:6" ht="18" customHeight="1" hidden="1">
      <c r="D4" s="109" t="s">
        <v>16</v>
      </c>
      <c r="E4" s="109"/>
      <c r="F4" s="10" t="s">
        <v>16</v>
      </c>
    </row>
    <row r="5" spans="2:5" ht="0.75" customHeight="1" hidden="1">
      <c r="B5" s="141"/>
      <c r="C5" s="141"/>
      <c r="D5" s="141"/>
      <c r="E5" s="141"/>
    </row>
    <row r="6" spans="2:6" ht="12.75" customHeight="1" hidden="1">
      <c r="B6" s="9"/>
      <c r="C6" s="10" t="s">
        <v>16</v>
      </c>
      <c r="F6" s="11" t="s">
        <v>24</v>
      </c>
    </row>
    <row r="7" spans="1:6" ht="9" customHeight="1">
      <c r="A7" s="97"/>
      <c r="B7" s="98"/>
      <c r="C7" s="98"/>
      <c r="D7" s="99" t="s">
        <v>16</v>
      </c>
      <c r="E7" s="97"/>
      <c r="F7" s="100" t="s">
        <v>16</v>
      </c>
    </row>
    <row r="8" spans="1:6" ht="16.5" customHeight="1" hidden="1">
      <c r="A8" s="97"/>
      <c r="B8" s="101" t="s">
        <v>16</v>
      </c>
      <c r="C8" s="97"/>
      <c r="D8" s="97"/>
      <c r="E8" s="97"/>
      <c r="F8" s="102" t="s">
        <v>16</v>
      </c>
    </row>
    <row r="9" spans="1:6" ht="18.75" customHeight="1" hidden="1">
      <c r="A9" s="97"/>
      <c r="B9" s="97" t="s">
        <v>16</v>
      </c>
      <c r="C9" s="103" t="s">
        <v>16</v>
      </c>
      <c r="D9" s="104"/>
      <c r="E9" s="104"/>
      <c r="F9" s="100" t="s">
        <v>16</v>
      </c>
    </row>
    <row r="10" spans="1:6" ht="15" customHeight="1" hidden="1">
      <c r="A10" s="97"/>
      <c r="B10" s="98"/>
      <c r="C10" s="105"/>
      <c r="D10" s="104"/>
      <c r="E10" s="104"/>
      <c r="F10" s="100" t="s">
        <v>16</v>
      </c>
    </row>
    <row r="11" spans="1:6" ht="54.75" customHeight="1" thickBot="1">
      <c r="A11" s="138" t="s">
        <v>85</v>
      </c>
      <c r="B11" s="138"/>
      <c r="C11" s="138"/>
      <c r="D11" s="138"/>
      <c r="E11" s="138"/>
      <c r="F11" s="138"/>
    </row>
    <row r="12" spans="1:7" ht="75.75" thickBot="1">
      <c r="A12" s="12" t="s">
        <v>0</v>
      </c>
      <c r="B12" s="13" t="s">
        <v>1</v>
      </c>
      <c r="C12" s="12" t="s">
        <v>2</v>
      </c>
      <c r="D12" s="12" t="s">
        <v>3</v>
      </c>
      <c r="E12" s="12" t="s">
        <v>4</v>
      </c>
      <c r="F12" s="12" t="s">
        <v>63</v>
      </c>
      <c r="G12" s="12" t="s">
        <v>86</v>
      </c>
    </row>
    <row r="13" spans="1:7" ht="20.25" customHeight="1" thickBot="1">
      <c r="A13" s="116" t="s">
        <v>31</v>
      </c>
      <c r="B13" s="106" t="s">
        <v>32</v>
      </c>
      <c r="C13" s="107">
        <f>SUM(C14,C48)</f>
        <v>2641200</v>
      </c>
      <c r="D13" s="108"/>
      <c r="E13" s="108"/>
      <c r="F13" s="142">
        <f>SUM(F14,F15,F48)</f>
        <v>2299895</v>
      </c>
      <c r="G13" s="142">
        <f>SUM(G14,G15,G48)</f>
        <v>14005</v>
      </c>
    </row>
    <row r="14" spans="1:7" ht="15" thickBot="1">
      <c r="A14" s="192" t="s">
        <v>37</v>
      </c>
      <c r="B14" s="193" t="s">
        <v>64</v>
      </c>
      <c r="C14" s="194">
        <f>SUM(C16:C47)</f>
        <v>2598200</v>
      </c>
      <c r="D14" s="184" t="s">
        <v>19</v>
      </c>
      <c r="E14" s="184" t="s">
        <v>19</v>
      </c>
      <c r="F14" s="195">
        <f>F16+F18+F20+F22+F24+F26+F28+F30+F32+F34+F36+F38+F40+F42+F44+F46</f>
        <v>1458077</v>
      </c>
      <c r="G14" s="195">
        <f>G16+G18+G20+G22+G24+G26+G28+G30+G32+G34+G36+G38+G40+G42+G44+G46</f>
        <v>0</v>
      </c>
    </row>
    <row r="15" spans="1:7" ht="15" thickBot="1">
      <c r="A15" s="196"/>
      <c r="B15" s="197"/>
      <c r="C15" s="198"/>
      <c r="D15" s="184" t="s">
        <v>19</v>
      </c>
      <c r="E15" s="184" t="s">
        <v>19</v>
      </c>
      <c r="F15" s="195">
        <f>F17+F19+F21+F23+F25+F27+F29+F31+F33+F35+F37+F39+F41+F43+F45+F47</f>
        <v>798818</v>
      </c>
      <c r="G15" s="195">
        <f>G17+G19+G21+G23+G25+G27+G29+G31+G33+G35+G37+G39+G41+G43+G45+G47</f>
        <v>14005</v>
      </c>
    </row>
    <row r="16" spans="1:7" ht="15.75" thickBot="1">
      <c r="A16" s="17" t="s">
        <v>55</v>
      </c>
      <c r="B16" s="123" t="s">
        <v>38</v>
      </c>
      <c r="C16" s="121">
        <v>590200</v>
      </c>
      <c r="D16" s="86"/>
      <c r="E16" s="87"/>
      <c r="F16" s="70">
        <v>353533</v>
      </c>
      <c r="G16" s="70">
        <v>0</v>
      </c>
    </row>
    <row r="17" spans="1:7" ht="15.75" thickBot="1">
      <c r="A17" s="17" t="s">
        <v>56</v>
      </c>
      <c r="B17" s="124"/>
      <c r="C17" s="122"/>
      <c r="D17" s="88">
        <v>2008</v>
      </c>
      <c r="E17" s="89">
        <v>2011</v>
      </c>
      <c r="F17" s="19">
        <v>161467</v>
      </c>
      <c r="G17" s="19">
        <v>4605</v>
      </c>
    </row>
    <row r="18" spans="1:7" ht="15.75" thickBot="1">
      <c r="A18" s="43" t="s">
        <v>55</v>
      </c>
      <c r="B18" s="125" t="s">
        <v>39</v>
      </c>
      <c r="C18" s="129">
        <v>280000</v>
      </c>
      <c r="D18" s="90"/>
      <c r="E18" s="91"/>
      <c r="F18" s="19">
        <v>163253</v>
      </c>
      <c r="G18" s="19">
        <v>0</v>
      </c>
    </row>
    <row r="19" spans="1:7" ht="15.75" thickBot="1">
      <c r="A19" s="17" t="s">
        <v>56</v>
      </c>
      <c r="B19" s="125"/>
      <c r="C19" s="129"/>
      <c r="D19" s="90">
        <v>2008</v>
      </c>
      <c r="E19" s="91">
        <v>2011</v>
      </c>
      <c r="F19" s="71">
        <v>103247</v>
      </c>
      <c r="G19" s="71">
        <v>450</v>
      </c>
    </row>
    <row r="20" spans="1:7" ht="15.75" thickBot="1">
      <c r="A20" s="17" t="s">
        <v>55</v>
      </c>
      <c r="B20" s="123" t="s">
        <v>40</v>
      </c>
      <c r="C20" s="121">
        <v>110000</v>
      </c>
      <c r="D20" s="92"/>
      <c r="E20" s="93"/>
      <c r="F20" s="70">
        <v>61473</v>
      </c>
      <c r="G20" s="70">
        <v>0</v>
      </c>
    </row>
    <row r="21" spans="1:7" ht="15.75" thickBot="1">
      <c r="A21" s="17" t="s">
        <v>56</v>
      </c>
      <c r="B21" s="124"/>
      <c r="C21" s="122"/>
      <c r="D21" s="88">
        <v>2008</v>
      </c>
      <c r="E21" s="89">
        <v>2011</v>
      </c>
      <c r="F21" s="19">
        <v>38527</v>
      </c>
      <c r="G21" s="19">
        <v>350</v>
      </c>
    </row>
    <row r="22" spans="1:7" ht="15.75" thickBot="1">
      <c r="A22" s="17" t="s">
        <v>55</v>
      </c>
      <c r="B22" s="126" t="s">
        <v>84</v>
      </c>
      <c r="C22" s="129">
        <v>45000</v>
      </c>
      <c r="D22" s="90"/>
      <c r="E22" s="91"/>
      <c r="F22" s="19">
        <v>19196</v>
      </c>
      <c r="G22" s="19">
        <v>0</v>
      </c>
    </row>
    <row r="23" spans="1:7" ht="15.75" thickBot="1">
      <c r="A23" s="17" t="s">
        <v>56</v>
      </c>
      <c r="B23" s="126"/>
      <c r="C23" s="129"/>
      <c r="D23" s="90">
        <v>2008</v>
      </c>
      <c r="E23" s="91">
        <v>2011</v>
      </c>
      <c r="F23" s="71">
        <v>12804</v>
      </c>
      <c r="G23" s="71">
        <v>300</v>
      </c>
    </row>
    <row r="24" spans="1:7" ht="15.75" thickBot="1">
      <c r="A24" s="17" t="s">
        <v>55</v>
      </c>
      <c r="B24" s="127" t="s">
        <v>41</v>
      </c>
      <c r="C24" s="121">
        <v>32000</v>
      </c>
      <c r="D24" s="92"/>
      <c r="E24" s="93"/>
      <c r="F24" s="70">
        <v>16196</v>
      </c>
      <c r="G24" s="70">
        <v>0</v>
      </c>
    </row>
    <row r="25" spans="1:7" ht="15.75" thickBot="1">
      <c r="A25" s="17" t="s">
        <v>57</v>
      </c>
      <c r="B25" s="128"/>
      <c r="C25" s="122"/>
      <c r="D25" s="88">
        <v>2008</v>
      </c>
      <c r="E25" s="89">
        <v>2011</v>
      </c>
      <c r="F25" s="19">
        <v>10804</v>
      </c>
      <c r="G25" s="19">
        <v>300</v>
      </c>
    </row>
    <row r="26" spans="1:7" ht="15.75" thickBot="1">
      <c r="A26" s="17" t="s">
        <v>55</v>
      </c>
      <c r="B26" s="127" t="s">
        <v>42</v>
      </c>
      <c r="C26" s="121">
        <v>85000</v>
      </c>
      <c r="D26" s="92"/>
      <c r="E26" s="93"/>
      <c r="F26" s="70">
        <v>42781</v>
      </c>
      <c r="G26" s="70">
        <v>0</v>
      </c>
    </row>
    <row r="27" spans="1:7" ht="15.75" thickBot="1">
      <c r="A27" s="17" t="s">
        <v>56</v>
      </c>
      <c r="B27" s="128"/>
      <c r="C27" s="122"/>
      <c r="D27" s="88">
        <v>2008</v>
      </c>
      <c r="E27" s="89">
        <v>2011</v>
      </c>
      <c r="F27" s="19">
        <v>30719</v>
      </c>
      <c r="G27" s="19">
        <v>300</v>
      </c>
    </row>
    <row r="28" spans="1:7" ht="15.75" thickBot="1">
      <c r="A28" s="17" t="s">
        <v>55</v>
      </c>
      <c r="B28" s="127" t="s">
        <v>43</v>
      </c>
      <c r="C28" s="121">
        <v>60000</v>
      </c>
      <c r="D28" s="92"/>
      <c r="E28" s="93"/>
      <c r="F28" s="70">
        <v>31035</v>
      </c>
      <c r="G28" s="70">
        <v>0</v>
      </c>
    </row>
    <row r="29" spans="1:7" ht="15.75" thickBot="1">
      <c r="A29" s="17" t="s">
        <v>56</v>
      </c>
      <c r="B29" s="128"/>
      <c r="C29" s="122"/>
      <c r="D29" s="88">
        <v>2008</v>
      </c>
      <c r="E29" s="89">
        <v>2011</v>
      </c>
      <c r="F29" s="19">
        <v>19965</v>
      </c>
      <c r="G29" s="19">
        <v>150</v>
      </c>
    </row>
    <row r="30" spans="1:7" ht="15.75" thickBot="1">
      <c r="A30" s="17" t="s">
        <v>55</v>
      </c>
      <c r="B30" s="123" t="s">
        <v>44</v>
      </c>
      <c r="C30" s="121">
        <v>17000</v>
      </c>
      <c r="D30" s="92"/>
      <c r="E30" s="93"/>
      <c r="F30" s="19">
        <v>6581</v>
      </c>
      <c r="G30" s="19">
        <v>0</v>
      </c>
    </row>
    <row r="31" spans="1:7" ht="15.75" thickBot="1">
      <c r="A31" s="17" t="s">
        <v>56</v>
      </c>
      <c r="B31" s="124"/>
      <c r="C31" s="122"/>
      <c r="D31" s="88">
        <v>2008</v>
      </c>
      <c r="E31" s="89">
        <v>2011</v>
      </c>
      <c r="F31" s="19">
        <v>5314</v>
      </c>
      <c r="G31" s="19">
        <v>300</v>
      </c>
    </row>
    <row r="32" spans="1:7" ht="15.75" thickBot="1">
      <c r="A32" s="17" t="s">
        <v>55</v>
      </c>
      <c r="B32" s="123" t="s">
        <v>45</v>
      </c>
      <c r="C32" s="121">
        <v>40000</v>
      </c>
      <c r="D32" s="92"/>
      <c r="E32" s="93"/>
      <c r="F32" s="19">
        <v>21453</v>
      </c>
      <c r="G32" s="19">
        <v>0</v>
      </c>
    </row>
    <row r="33" spans="1:7" ht="15.75" thickBot="1">
      <c r="A33" s="17" t="s">
        <v>56</v>
      </c>
      <c r="B33" s="124"/>
      <c r="C33" s="122"/>
      <c r="D33" s="88">
        <v>2008</v>
      </c>
      <c r="E33" s="89">
        <v>2011</v>
      </c>
      <c r="F33" s="19">
        <v>13547</v>
      </c>
      <c r="G33" s="19">
        <v>250</v>
      </c>
    </row>
    <row r="34" spans="1:7" ht="15.75" thickBot="1">
      <c r="A34" s="17" t="s">
        <v>55</v>
      </c>
      <c r="B34" s="123" t="s">
        <v>46</v>
      </c>
      <c r="C34" s="121">
        <v>20000</v>
      </c>
      <c r="D34" s="92"/>
      <c r="E34" s="93"/>
      <c r="F34" s="19">
        <v>10279</v>
      </c>
      <c r="G34" s="19">
        <v>0</v>
      </c>
    </row>
    <row r="35" spans="1:7" ht="15.75" thickBot="1">
      <c r="A35" s="17" t="s">
        <v>56</v>
      </c>
      <c r="B35" s="124"/>
      <c r="C35" s="122"/>
      <c r="D35" s="88">
        <v>2008</v>
      </c>
      <c r="E35" s="89">
        <v>2011</v>
      </c>
      <c r="F35" s="19">
        <v>6721</v>
      </c>
      <c r="G35" s="19">
        <v>200</v>
      </c>
    </row>
    <row r="36" spans="1:7" ht="15.75" thickBot="1">
      <c r="A36" s="17" t="s">
        <v>55</v>
      </c>
      <c r="B36" s="123" t="s">
        <v>47</v>
      </c>
      <c r="C36" s="121">
        <v>700000</v>
      </c>
      <c r="D36" s="92"/>
      <c r="E36" s="93"/>
      <c r="F36" s="19">
        <v>407620</v>
      </c>
      <c r="G36" s="19">
        <v>0</v>
      </c>
    </row>
    <row r="37" spans="1:7" ht="15.75" thickBot="1">
      <c r="A37" s="17" t="s">
        <v>56</v>
      </c>
      <c r="B37" s="124"/>
      <c r="C37" s="122"/>
      <c r="D37" s="88">
        <v>2008</v>
      </c>
      <c r="E37" s="89">
        <v>2011</v>
      </c>
      <c r="F37" s="19">
        <v>179380</v>
      </c>
      <c r="G37" s="19">
        <v>300</v>
      </c>
    </row>
    <row r="38" spans="1:7" ht="15.75" thickBot="1">
      <c r="A38" s="17" t="s">
        <v>55</v>
      </c>
      <c r="B38" s="123" t="s">
        <v>48</v>
      </c>
      <c r="C38" s="121">
        <v>35000</v>
      </c>
      <c r="D38" s="92"/>
      <c r="E38" s="93"/>
      <c r="F38" s="19">
        <v>19048</v>
      </c>
      <c r="G38" s="19">
        <v>0</v>
      </c>
    </row>
    <row r="39" spans="1:7" ht="15.75" thickBot="1">
      <c r="A39" s="17" t="s">
        <v>56</v>
      </c>
      <c r="B39" s="124"/>
      <c r="C39" s="122"/>
      <c r="D39" s="88">
        <v>2008</v>
      </c>
      <c r="E39" s="89">
        <v>2011</v>
      </c>
      <c r="F39" s="19">
        <v>11952</v>
      </c>
      <c r="G39" s="19">
        <v>200</v>
      </c>
    </row>
    <row r="40" spans="1:7" ht="15.75" thickBot="1">
      <c r="A40" s="17" t="s">
        <v>55</v>
      </c>
      <c r="B40" s="123" t="s">
        <v>49</v>
      </c>
      <c r="C40" s="121">
        <v>84000</v>
      </c>
      <c r="D40" s="92"/>
      <c r="E40" s="93"/>
      <c r="F40" s="19">
        <v>47140</v>
      </c>
      <c r="G40" s="19">
        <v>0</v>
      </c>
    </row>
    <row r="41" spans="1:7" ht="15.75" thickBot="1">
      <c r="A41" s="17" t="s">
        <v>56</v>
      </c>
      <c r="B41" s="124"/>
      <c r="C41" s="122"/>
      <c r="D41" s="88">
        <v>2008</v>
      </c>
      <c r="E41" s="89">
        <v>2011</v>
      </c>
      <c r="F41" s="19">
        <v>29860</v>
      </c>
      <c r="G41" s="19">
        <v>300</v>
      </c>
    </row>
    <row r="42" spans="1:7" ht="15.75" thickBot="1">
      <c r="A42" s="17" t="s">
        <v>55</v>
      </c>
      <c r="B42" s="127" t="s">
        <v>50</v>
      </c>
      <c r="C42" s="121">
        <v>68000</v>
      </c>
      <c r="D42" s="92"/>
      <c r="E42" s="93"/>
      <c r="F42" s="19">
        <v>41110</v>
      </c>
      <c r="G42" s="19">
        <v>0</v>
      </c>
    </row>
    <row r="43" spans="1:7" ht="15.75" thickBot="1">
      <c r="A43" s="17" t="s">
        <v>56</v>
      </c>
      <c r="B43" s="128"/>
      <c r="C43" s="122"/>
      <c r="D43" s="88">
        <v>2008</v>
      </c>
      <c r="E43" s="89">
        <v>2011</v>
      </c>
      <c r="F43" s="19">
        <v>25890</v>
      </c>
      <c r="G43" s="19">
        <v>200</v>
      </c>
    </row>
    <row r="44" spans="1:7" ht="15.75" thickBot="1">
      <c r="A44" s="17" t="s">
        <v>55</v>
      </c>
      <c r="B44" s="123" t="s">
        <v>51</v>
      </c>
      <c r="C44" s="121">
        <v>261000</v>
      </c>
      <c r="D44" s="92"/>
      <c r="E44" s="93"/>
      <c r="F44" s="19">
        <v>153688</v>
      </c>
      <c r="G44" s="19">
        <v>0</v>
      </c>
    </row>
    <row r="45" spans="1:7" ht="15.75" thickBot="1">
      <c r="A45" s="17" t="s">
        <v>56</v>
      </c>
      <c r="B45" s="124"/>
      <c r="C45" s="122"/>
      <c r="D45" s="88">
        <v>2008</v>
      </c>
      <c r="E45" s="89">
        <v>2011</v>
      </c>
      <c r="F45" s="19">
        <v>51312</v>
      </c>
      <c r="G45" s="19">
        <v>300</v>
      </c>
    </row>
    <row r="46" spans="1:7" ht="15.75" thickBot="1">
      <c r="A46" s="17" t="s">
        <v>55</v>
      </c>
      <c r="B46" s="112" t="s">
        <v>33</v>
      </c>
      <c r="C46" s="114">
        <v>171000</v>
      </c>
      <c r="D46" s="134">
        <v>2008</v>
      </c>
      <c r="E46" s="134">
        <v>2011</v>
      </c>
      <c r="F46" s="19">
        <v>63691</v>
      </c>
      <c r="G46" s="19">
        <v>0</v>
      </c>
    </row>
    <row r="47" spans="1:7" ht="15.75" thickBot="1">
      <c r="A47" s="17" t="s">
        <v>56</v>
      </c>
      <c r="B47" s="113"/>
      <c r="C47" s="115"/>
      <c r="D47" s="135"/>
      <c r="E47" s="135"/>
      <c r="F47" s="19">
        <v>97309</v>
      </c>
      <c r="G47" s="19">
        <v>5500</v>
      </c>
    </row>
    <row r="48" spans="1:7" ht="27" customHeight="1" thickBot="1">
      <c r="A48" s="187" t="s">
        <v>72</v>
      </c>
      <c r="B48" s="188" t="s">
        <v>23</v>
      </c>
      <c r="C48" s="189">
        <f>SUM(C49)</f>
        <v>43000</v>
      </c>
      <c r="D48" s="190" t="s">
        <v>75</v>
      </c>
      <c r="E48" s="190" t="s">
        <v>19</v>
      </c>
      <c r="F48" s="191">
        <f>SUM(F49)</f>
        <v>43000</v>
      </c>
      <c r="G48" s="191">
        <f>SUM(G49)</f>
        <v>0</v>
      </c>
    </row>
    <row r="49" spans="1:7" ht="30" customHeight="1" thickBot="1">
      <c r="A49" s="17" t="s">
        <v>73</v>
      </c>
      <c r="B49" s="24" t="s">
        <v>74</v>
      </c>
      <c r="C49" s="23">
        <v>43000</v>
      </c>
      <c r="D49" s="18">
        <v>2011</v>
      </c>
      <c r="E49" s="18">
        <v>2011</v>
      </c>
      <c r="F49" s="19">
        <v>43000</v>
      </c>
      <c r="G49" s="19">
        <v>0</v>
      </c>
    </row>
    <row r="50" spans="1:7" ht="39" customHeight="1" thickBot="1">
      <c r="A50" s="108">
        <v>400</v>
      </c>
      <c r="B50" s="143" t="s">
        <v>29</v>
      </c>
      <c r="C50" s="144">
        <f>SUM(C51)</f>
        <v>150000</v>
      </c>
      <c r="D50" s="108" t="s">
        <v>19</v>
      </c>
      <c r="E50" s="108" t="s">
        <v>19</v>
      </c>
      <c r="F50" s="145">
        <f>SUM(F51)</f>
        <v>135000</v>
      </c>
      <c r="G50" s="145">
        <f>SUM(G51)</f>
        <v>69851.72</v>
      </c>
    </row>
    <row r="51" spans="1:7" ht="27" customHeight="1" thickBot="1">
      <c r="A51" s="184">
        <v>40002</v>
      </c>
      <c r="B51" s="185" t="s">
        <v>28</v>
      </c>
      <c r="C51" s="186">
        <f>SUM(C52:C53)</f>
        <v>150000</v>
      </c>
      <c r="D51" s="184" t="s">
        <v>19</v>
      </c>
      <c r="E51" s="184" t="s">
        <v>19</v>
      </c>
      <c r="F51" s="172">
        <f>SUM(F52:F53)</f>
        <v>135000</v>
      </c>
      <c r="G51" s="172">
        <f>SUM(G52:G53)</f>
        <v>69851.72</v>
      </c>
    </row>
    <row r="52" spans="1:7" ht="27" customHeight="1" thickBot="1">
      <c r="A52" s="12">
        <v>6050</v>
      </c>
      <c r="B52" s="22" t="s">
        <v>61</v>
      </c>
      <c r="C52" s="27">
        <v>137000</v>
      </c>
      <c r="D52" s="18">
        <v>2011</v>
      </c>
      <c r="E52" s="18">
        <v>2011</v>
      </c>
      <c r="F52" s="28">
        <v>122000</v>
      </c>
      <c r="G52" s="28">
        <v>58425</v>
      </c>
    </row>
    <row r="53" spans="1:7" ht="38.25" customHeight="1" thickBot="1">
      <c r="A53" s="12">
        <v>6060</v>
      </c>
      <c r="B53" s="24" t="s">
        <v>30</v>
      </c>
      <c r="C53" s="27">
        <v>13000</v>
      </c>
      <c r="D53" s="18">
        <v>2011</v>
      </c>
      <c r="E53" s="18">
        <v>2011</v>
      </c>
      <c r="F53" s="28">
        <v>13000</v>
      </c>
      <c r="G53" s="28">
        <v>11426.72</v>
      </c>
    </row>
    <row r="54" spans="1:7" ht="32.25" customHeight="1" thickBot="1">
      <c r="A54" s="146" t="s">
        <v>5</v>
      </c>
      <c r="B54" s="147" t="s">
        <v>6</v>
      </c>
      <c r="C54" s="148">
        <f>SUM(C60,C62)</f>
        <v>2015000</v>
      </c>
      <c r="D54" s="149" t="s">
        <v>18</v>
      </c>
      <c r="E54" s="149" t="s">
        <v>18</v>
      </c>
      <c r="F54" s="145">
        <f>SUM(F60,F62)</f>
        <v>1715000</v>
      </c>
      <c r="G54" s="145">
        <f>SUM(G60,G62)</f>
        <v>900</v>
      </c>
    </row>
    <row r="55" spans="1:7" ht="15" hidden="1" thickBot="1">
      <c r="A55" s="14"/>
      <c r="B55" s="14"/>
      <c r="C55" s="32">
        <f>SUM(C64:C67)</f>
        <v>0</v>
      </c>
      <c r="D55" s="33"/>
      <c r="E55" s="33"/>
      <c r="F55" s="25"/>
      <c r="G55" s="25"/>
    </row>
    <row r="56" spans="1:7" ht="0.75" customHeight="1" hidden="1" thickBot="1">
      <c r="A56" s="15" t="s">
        <v>20</v>
      </c>
      <c r="B56" s="34" t="s">
        <v>16</v>
      </c>
      <c r="C56" s="35" t="s">
        <v>16</v>
      </c>
      <c r="D56" s="36"/>
      <c r="E56" s="36"/>
      <c r="F56" s="37" t="s">
        <v>16</v>
      </c>
      <c r="G56" s="37" t="s">
        <v>16</v>
      </c>
    </row>
    <row r="57" spans="1:7" ht="37.5" customHeight="1" hidden="1" thickBot="1">
      <c r="A57" s="38"/>
      <c r="B57" s="39" t="s">
        <v>16</v>
      </c>
      <c r="C57" s="40"/>
      <c r="D57" s="41"/>
      <c r="E57" s="41"/>
      <c r="F57" s="42"/>
      <c r="G57" s="42"/>
    </row>
    <row r="58" spans="1:7" ht="37.5" customHeight="1" hidden="1" thickBot="1">
      <c r="A58" s="38"/>
      <c r="B58" s="39" t="s">
        <v>16</v>
      </c>
      <c r="C58" s="40"/>
      <c r="D58" s="41"/>
      <c r="E58" s="41"/>
      <c r="F58" s="42"/>
      <c r="G58" s="42"/>
    </row>
    <row r="59" spans="1:7" ht="37.5" customHeight="1" hidden="1" thickBot="1">
      <c r="A59" s="16"/>
      <c r="B59" s="43"/>
      <c r="C59" s="44"/>
      <c r="D59" s="30"/>
      <c r="E59" s="30"/>
      <c r="F59" s="28"/>
      <c r="G59" s="28"/>
    </row>
    <row r="60" spans="1:7" ht="37.5" customHeight="1" hidden="1" thickBot="1">
      <c r="A60" s="16" t="s">
        <v>77</v>
      </c>
      <c r="B60" s="94" t="s">
        <v>78</v>
      </c>
      <c r="C60" s="29">
        <f>SUM(C61)</f>
        <v>100000</v>
      </c>
      <c r="D60" s="30" t="s">
        <v>19</v>
      </c>
      <c r="E60" s="30" t="s">
        <v>19</v>
      </c>
      <c r="F60" s="28">
        <f>SUM(F61)</f>
        <v>0</v>
      </c>
      <c r="G60" s="28">
        <f>SUM(G61)</f>
        <v>0</v>
      </c>
    </row>
    <row r="61" spans="1:7" ht="37.5" customHeight="1" hidden="1" thickBot="1">
      <c r="A61" s="43" t="s">
        <v>20</v>
      </c>
      <c r="B61" s="20" t="s">
        <v>79</v>
      </c>
      <c r="C61" s="44">
        <v>100000</v>
      </c>
      <c r="D61" s="61">
        <v>2011</v>
      </c>
      <c r="E61" s="61">
        <v>2011</v>
      </c>
      <c r="F61" s="28">
        <v>0</v>
      </c>
      <c r="G61" s="28">
        <v>0</v>
      </c>
    </row>
    <row r="62" spans="1:7" ht="25.5" customHeight="1" thickBot="1">
      <c r="A62" s="181" t="s">
        <v>7</v>
      </c>
      <c r="B62" s="182" t="s">
        <v>8</v>
      </c>
      <c r="C62" s="183">
        <f>SUM(C71:C77)</f>
        <v>1915000</v>
      </c>
      <c r="D62" s="171" t="s">
        <v>18</v>
      </c>
      <c r="E62" s="171" t="s">
        <v>18</v>
      </c>
      <c r="F62" s="172">
        <f>SUM(F71:F77)</f>
        <v>1715000</v>
      </c>
      <c r="G62" s="172">
        <f>SUM(G71:G77)</f>
        <v>900</v>
      </c>
    </row>
    <row r="63" spans="1:7" ht="15" hidden="1" thickBot="1">
      <c r="A63" s="38"/>
      <c r="B63" s="45" t="s">
        <v>9</v>
      </c>
      <c r="C63" s="46"/>
      <c r="D63" s="41"/>
      <c r="E63" s="41"/>
      <c r="F63" s="47"/>
      <c r="G63" s="47"/>
    </row>
    <row r="64" spans="1:7" ht="3" customHeight="1" hidden="1">
      <c r="A64" s="48" t="s">
        <v>16</v>
      </c>
      <c r="B64" s="49" t="s">
        <v>16</v>
      </c>
      <c r="C64" s="50" t="s">
        <v>16</v>
      </c>
      <c r="D64" s="51" t="s">
        <v>16</v>
      </c>
      <c r="E64" s="51" t="s">
        <v>16</v>
      </c>
      <c r="F64" s="42" t="s">
        <v>16</v>
      </c>
      <c r="G64" s="42" t="s">
        <v>16</v>
      </c>
    </row>
    <row r="65" spans="1:7" ht="39.75" customHeight="1" hidden="1">
      <c r="A65" s="48" t="s">
        <v>16</v>
      </c>
      <c r="B65" s="49" t="s">
        <v>16</v>
      </c>
      <c r="C65" s="52" t="s">
        <v>16</v>
      </c>
      <c r="D65" s="51" t="s">
        <v>16</v>
      </c>
      <c r="E65" s="51" t="s">
        <v>16</v>
      </c>
      <c r="F65" s="42" t="s">
        <v>16</v>
      </c>
      <c r="G65" s="42" t="s">
        <v>16</v>
      </c>
    </row>
    <row r="66" spans="1:7" ht="15.75" hidden="1" thickBot="1">
      <c r="A66" s="48"/>
      <c r="B66" s="53"/>
      <c r="C66" s="52"/>
      <c r="D66" s="51"/>
      <c r="E66" s="51"/>
      <c r="F66" s="42"/>
      <c r="G66" s="42"/>
    </row>
    <row r="67" spans="1:7" ht="38.25" customHeight="1" hidden="1">
      <c r="A67" s="48" t="s">
        <v>16</v>
      </c>
      <c r="B67" s="49" t="s">
        <v>16</v>
      </c>
      <c r="C67" s="52" t="s">
        <v>16</v>
      </c>
      <c r="D67" s="51" t="s">
        <v>16</v>
      </c>
      <c r="E67" s="51" t="s">
        <v>21</v>
      </c>
      <c r="F67" s="42" t="s">
        <v>16</v>
      </c>
      <c r="G67" s="42" t="s">
        <v>16</v>
      </c>
    </row>
    <row r="68" spans="1:7" ht="28.5" customHeight="1" hidden="1">
      <c r="A68" s="48" t="s">
        <v>16</v>
      </c>
      <c r="B68" s="49" t="s">
        <v>16</v>
      </c>
      <c r="C68" s="52" t="s">
        <v>16</v>
      </c>
      <c r="D68" s="51" t="s">
        <v>16</v>
      </c>
      <c r="E68" s="51" t="s">
        <v>16</v>
      </c>
      <c r="F68" s="42" t="s">
        <v>16</v>
      </c>
      <c r="G68" s="42" t="s">
        <v>16</v>
      </c>
    </row>
    <row r="69" spans="1:7" ht="31.5" customHeight="1" hidden="1">
      <c r="A69" s="48" t="s">
        <v>16</v>
      </c>
      <c r="B69" s="49" t="s">
        <v>16</v>
      </c>
      <c r="C69" s="52" t="s">
        <v>16</v>
      </c>
      <c r="D69" s="51" t="s">
        <v>16</v>
      </c>
      <c r="E69" s="51" t="s">
        <v>16</v>
      </c>
      <c r="F69" s="42" t="s">
        <v>16</v>
      </c>
      <c r="G69" s="42" t="s">
        <v>16</v>
      </c>
    </row>
    <row r="70" spans="1:7" ht="23.25" customHeight="1" hidden="1">
      <c r="A70" s="48" t="s">
        <v>16</v>
      </c>
      <c r="B70" s="49" t="s">
        <v>16</v>
      </c>
      <c r="C70" s="52" t="s">
        <v>21</v>
      </c>
      <c r="D70" s="51" t="s">
        <v>16</v>
      </c>
      <c r="E70" s="51" t="s">
        <v>16</v>
      </c>
      <c r="F70" s="42" t="s">
        <v>16</v>
      </c>
      <c r="G70" s="42" t="s">
        <v>16</v>
      </c>
    </row>
    <row r="71" spans="1:7" ht="23.25" customHeight="1" thickBot="1">
      <c r="A71" s="136">
        <v>6050</v>
      </c>
      <c r="B71" s="22" t="s">
        <v>80</v>
      </c>
      <c r="C71" s="27">
        <v>5000</v>
      </c>
      <c r="D71" s="18">
        <v>2011</v>
      </c>
      <c r="E71" s="18">
        <v>2011</v>
      </c>
      <c r="F71" s="28">
        <v>5000</v>
      </c>
      <c r="G71" s="28">
        <v>0</v>
      </c>
    </row>
    <row r="72" spans="1:7" ht="32.25" customHeight="1" thickBot="1">
      <c r="A72" s="137"/>
      <c r="B72" s="24" t="s">
        <v>81</v>
      </c>
      <c r="C72" s="27">
        <v>5000</v>
      </c>
      <c r="D72" s="18">
        <v>2011</v>
      </c>
      <c r="E72" s="18">
        <v>2011</v>
      </c>
      <c r="F72" s="28">
        <v>5000</v>
      </c>
      <c r="G72" s="28">
        <v>0</v>
      </c>
    </row>
    <row r="73" spans="1:7" ht="24.75" customHeight="1">
      <c r="A73" s="54">
        <v>6058</v>
      </c>
      <c r="B73" s="130" t="s">
        <v>35</v>
      </c>
      <c r="C73" s="117">
        <v>1640000</v>
      </c>
      <c r="D73" s="132">
        <v>2009</v>
      </c>
      <c r="E73" s="110">
        <v>2011</v>
      </c>
      <c r="F73" s="69">
        <v>783100</v>
      </c>
      <c r="G73" s="69">
        <v>0</v>
      </c>
    </row>
    <row r="74" spans="1:7" ht="24.75" customHeight="1" thickBot="1">
      <c r="A74" s="55">
        <v>6059</v>
      </c>
      <c r="B74" s="131"/>
      <c r="C74" s="118"/>
      <c r="D74" s="133"/>
      <c r="E74" s="111"/>
      <c r="F74" s="72">
        <v>706900</v>
      </c>
      <c r="G74" s="72">
        <v>900</v>
      </c>
    </row>
    <row r="75" spans="1:7" ht="24.75" customHeight="1" thickBot="1">
      <c r="A75" s="136">
        <v>6050</v>
      </c>
      <c r="B75" s="77" t="s">
        <v>83</v>
      </c>
      <c r="C75" s="78">
        <v>150000</v>
      </c>
      <c r="D75" s="79">
        <v>2011</v>
      </c>
      <c r="E75" s="80">
        <v>2011</v>
      </c>
      <c r="F75" s="26">
        <v>150000</v>
      </c>
      <c r="G75" s="26">
        <v>0</v>
      </c>
    </row>
    <row r="76" spans="1:7" ht="30.75" customHeight="1" thickBot="1">
      <c r="A76" s="139"/>
      <c r="B76" s="73" t="s">
        <v>76</v>
      </c>
      <c r="C76" s="74">
        <v>15000</v>
      </c>
      <c r="D76" s="75">
        <v>2011</v>
      </c>
      <c r="E76" s="76">
        <v>2011</v>
      </c>
      <c r="F76" s="42">
        <v>15000</v>
      </c>
      <c r="G76" s="42">
        <v>0</v>
      </c>
    </row>
    <row r="77" spans="1:7" ht="24.75" customHeight="1" thickBot="1">
      <c r="A77" s="137"/>
      <c r="B77" s="77" t="s">
        <v>36</v>
      </c>
      <c r="C77" s="78">
        <v>100000</v>
      </c>
      <c r="D77" s="79">
        <v>2010</v>
      </c>
      <c r="E77" s="80">
        <v>2011</v>
      </c>
      <c r="F77" s="26">
        <v>50000</v>
      </c>
      <c r="G77" s="26">
        <v>0</v>
      </c>
    </row>
    <row r="78" spans="1:7" ht="24" customHeight="1" thickBot="1">
      <c r="A78" s="150">
        <v>700</v>
      </c>
      <c r="B78" s="151" t="s">
        <v>68</v>
      </c>
      <c r="C78" s="148">
        <f>SUM(C79)</f>
        <v>160000</v>
      </c>
      <c r="D78" s="149" t="s">
        <v>18</v>
      </c>
      <c r="E78" s="149" t="s">
        <v>18</v>
      </c>
      <c r="F78" s="152">
        <f>SUM(F79)</f>
        <v>150000</v>
      </c>
      <c r="G78" s="152">
        <f>SUM(G79)</f>
        <v>112655.4</v>
      </c>
    </row>
    <row r="79" spans="1:7" ht="24" customHeight="1" thickBot="1">
      <c r="A79" s="180">
        <v>70004</v>
      </c>
      <c r="B79" s="176" t="s">
        <v>69</v>
      </c>
      <c r="C79" s="177">
        <f>SUM(C80:C80)</f>
        <v>160000</v>
      </c>
      <c r="D79" s="178" t="s">
        <v>18</v>
      </c>
      <c r="E79" s="178" t="s">
        <v>18</v>
      </c>
      <c r="F79" s="179">
        <f>SUM(F80:F80)</f>
        <v>150000</v>
      </c>
      <c r="G79" s="179">
        <f>SUM(G80:G80)</f>
        <v>112655.4</v>
      </c>
    </row>
    <row r="80" spans="1:7" ht="24" customHeight="1" thickBot="1">
      <c r="A80" s="62">
        <v>6060</v>
      </c>
      <c r="B80" s="81" t="s">
        <v>70</v>
      </c>
      <c r="C80" s="64">
        <v>160000</v>
      </c>
      <c r="D80" s="31">
        <v>2011</v>
      </c>
      <c r="E80" s="31">
        <v>2011</v>
      </c>
      <c r="F80" s="26">
        <v>150000</v>
      </c>
      <c r="G80" s="26">
        <v>112655.4</v>
      </c>
    </row>
    <row r="81" spans="1:7" ht="26.25" customHeight="1" thickBot="1">
      <c r="A81" s="153" t="s">
        <v>10</v>
      </c>
      <c r="B81" s="151" t="s">
        <v>11</v>
      </c>
      <c r="C81" s="148">
        <f>SUM(C82)</f>
        <v>30000</v>
      </c>
      <c r="D81" s="149" t="s">
        <v>18</v>
      </c>
      <c r="E81" s="149" t="s">
        <v>18</v>
      </c>
      <c r="F81" s="152">
        <f>SUM(F82)</f>
        <v>30000</v>
      </c>
      <c r="G81" s="152">
        <f>SUM(G82)</f>
        <v>0</v>
      </c>
    </row>
    <row r="82" spans="1:7" ht="23.25" customHeight="1" thickBot="1">
      <c r="A82" s="175" t="s">
        <v>12</v>
      </c>
      <c r="B82" s="176" t="s">
        <v>13</v>
      </c>
      <c r="C82" s="177">
        <f>SUM(C83:C83)</f>
        <v>30000</v>
      </c>
      <c r="D82" s="178" t="s">
        <v>18</v>
      </c>
      <c r="E82" s="178" t="s">
        <v>18</v>
      </c>
      <c r="F82" s="179">
        <f>SUM(F83:F83)</f>
        <v>30000</v>
      </c>
      <c r="G82" s="179">
        <f>SUM(G83:G83)</f>
        <v>0</v>
      </c>
    </row>
    <row r="83" spans="1:7" ht="26.25" customHeight="1" thickBot="1">
      <c r="A83" s="54">
        <v>6060</v>
      </c>
      <c r="B83" s="81" t="s">
        <v>25</v>
      </c>
      <c r="C83" s="64">
        <v>30000</v>
      </c>
      <c r="D83" s="31">
        <v>2011</v>
      </c>
      <c r="E83" s="31">
        <v>2011</v>
      </c>
      <c r="F83" s="26">
        <v>30000</v>
      </c>
      <c r="G83" s="26">
        <v>0</v>
      </c>
    </row>
    <row r="84" spans="1:7" ht="25.5" customHeight="1" hidden="1" thickBot="1">
      <c r="A84" s="56" t="s">
        <v>16</v>
      </c>
      <c r="B84" s="60" t="s">
        <v>16</v>
      </c>
      <c r="C84" s="57"/>
      <c r="D84" s="58"/>
      <c r="E84" s="58"/>
      <c r="F84" s="59"/>
      <c r="G84" s="59"/>
    </row>
    <row r="85" spans="1:7" ht="26.25" customHeight="1" thickBot="1">
      <c r="A85" s="150">
        <v>801</v>
      </c>
      <c r="B85" s="154" t="s">
        <v>14</v>
      </c>
      <c r="C85" s="155">
        <f>SUM(C86,C88)</f>
        <v>1200000</v>
      </c>
      <c r="D85" s="156" t="s">
        <v>18</v>
      </c>
      <c r="E85" s="156" t="s">
        <v>18</v>
      </c>
      <c r="F85" s="145">
        <f>SUM(F86,F88)</f>
        <v>1025000</v>
      </c>
      <c r="G85" s="145">
        <f>SUM(G86,G88)</f>
        <v>861</v>
      </c>
    </row>
    <row r="86" spans="1:7" ht="18" customHeight="1">
      <c r="A86" s="173">
        <v>80101</v>
      </c>
      <c r="B86" s="174" t="s">
        <v>15</v>
      </c>
      <c r="C86" s="165">
        <f>SUM(C87)</f>
        <v>600000</v>
      </c>
      <c r="D86" s="166" t="s">
        <v>18</v>
      </c>
      <c r="E86" s="166" t="s">
        <v>18</v>
      </c>
      <c r="F86" s="167">
        <f>SUM(F87)</f>
        <v>440000</v>
      </c>
      <c r="G86" s="167">
        <f>SUM(G87)</f>
        <v>861</v>
      </c>
    </row>
    <row r="87" spans="1:7" ht="29.25" customHeight="1" thickBot="1">
      <c r="A87" s="95">
        <v>6050</v>
      </c>
      <c r="B87" s="82" t="s">
        <v>52</v>
      </c>
      <c r="C87" s="83">
        <v>600000</v>
      </c>
      <c r="D87" s="84">
        <v>2008</v>
      </c>
      <c r="E87" s="84">
        <v>2011</v>
      </c>
      <c r="F87" s="85">
        <v>440000</v>
      </c>
      <c r="G87" s="85">
        <v>861</v>
      </c>
    </row>
    <row r="88" spans="1:7" ht="28.5" customHeight="1" thickBot="1">
      <c r="A88" s="168">
        <v>80104</v>
      </c>
      <c r="B88" s="169" t="s">
        <v>53</v>
      </c>
      <c r="C88" s="170">
        <f>SUM(C89)</f>
        <v>600000</v>
      </c>
      <c r="D88" s="171" t="s">
        <v>19</v>
      </c>
      <c r="E88" s="171" t="s">
        <v>19</v>
      </c>
      <c r="F88" s="172">
        <f>SUM(F89)</f>
        <v>585000</v>
      </c>
      <c r="G88" s="172">
        <f>SUM(G89)</f>
        <v>0</v>
      </c>
    </row>
    <row r="89" spans="1:7" ht="27.75" customHeight="1" thickBot="1">
      <c r="A89" s="96">
        <v>6050</v>
      </c>
      <c r="B89" s="20" t="s">
        <v>54</v>
      </c>
      <c r="C89" s="44">
        <v>600000</v>
      </c>
      <c r="D89" s="61">
        <v>2008</v>
      </c>
      <c r="E89" s="61">
        <v>2011</v>
      </c>
      <c r="F89" s="28">
        <v>585000</v>
      </c>
      <c r="G89" s="28">
        <v>0</v>
      </c>
    </row>
    <row r="90" spans="1:7" ht="31.5" customHeight="1" thickBot="1">
      <c r="A90" s="150">
        <v>900</v>
      </c>
      <c r="B90" s="157" t="s">
        <v>22</v>
      </c>
      <c r="C90" s="155">
        <f>C91+C93+C96+C98</f>
        <v>1543700</v>
      </c>
      <c r="D90" s="156" t="s">
        <v>19</v>
      </c>
      <c r="E90" s="156" t="s">
        <v>19</v>
      </c>
      <c r="F90" s="145">
        <f>F91+F93+F96+F98</f>
        <v>612760</v>
      </c>
      <c r="G90" s="145">
        <f>G91+G93+G96+G98</f>
        <v>18207.55</v>
      </c>
    </row>
    <row r="91" spans="1:7" ht="31.5" customHeight="1" thickBot="1">
      <c r="A91" s="168">
        <v>90001</v>
      </c>
      <c r="B91" s="169" t="s">
        <v>59</v>
      </c>
      <c r="C91" s="170">
        <f>SUM(C92)</f>
        <v>9000</v>
      </c>
      <c r="D91" s="171"/>
      <c r="E91" s="171"/>
      <c r="F91" s="172">
        <f>SUM(F92)</f>
        <v>9000</v>
      </c>
      <c r="G91" s="172">
        <f>SUM(G92)</f>
        <v>0</v>
      </c>
    </row>
    <row r="92" spans="1:7" ht="31.5" customHeight="1" thickBot="1">
      <c r="A92" s="62">
        <v>6060</v>
      </c>
      <c r="B92" s="63" t="s">
        <v>60</v>
      </c>
      <c r="C92" s="64">
        <v>9000</v>
      </c>
      <c r="D92" s="31">
        <v>2011</v>
      </c>
      <c r="E92" s="31">
        <v>2011</v>
      </c>
      <c r="F92" s="26">
        <v>9000</v>
      </c>
      <c r="G92" s="26">
        <v>0</v>
      </c>
    </row>
    <row r="93" spans="1:7" ht="31.5" customHeight="1" thickBot="1">
      <c r="A93" s="168">
        <v>90002</v>
      </c>
      <c r="B93" s="169" t="s">
        <v>26</v>
      </c>
      <c r="C93" s="170">
        <f>SUM(C94:C95)</f>
        <v>1005000</v>
      </c>
      <c r="D93" s="171" t="s">
        <v>19</v>
      </c>
      <c r="E93" s="171" t="s">
        <v>19</v>
      </c>
      <c r="F93" s="172">
        <f>SUM(F94:F95)</f>
        <v>155000</v>
      </c>
      <c r="G93" s="172">
        <f>SUM(G94:G95)</f>
        <v>15500</v>
      </c>
    </row>
    <row r="94" spans="1:7" ht="31.5" customHeight="1" thickBot="1">
      <c r="A94" s="62">
        <v>6010</v>
      </c>
      <c r="B94" s="63" t="s">
        <v>71</v>
      </c>
      <c r="C94" s="64">
        <v>5000</v>
      </c>
      <c r="D94" s="31">
        <v>2011</v>
      </c>
      <c r="E94" s="31">
        <v>2011</v>
      </c>
      <c r="F94" s="26">
        <v>5000</v>
      </c>
      <c r="G94" s="26">
        <v>5000</v>
      </c>
    </row>
    <row r="95" spans="1:7" ht="31.5" customHeight="1" thickBot="1">
      <c r="A95" s="48">
        <v>6650</v>
      </c>
      <c r="B95" s="49" t="s">
        <v>27</v>
      </c>
      <c r="C95" s="40">
        <v>1000000</v>
      </c>
      <c r="D95" s="51">
        <v>2009</v>
      </c>
      <c r="E95" s="51">
        <v>2014</v>
      </c>
      <c r="F95" s="42">
        <v>150000</v>
      </c>
      <c r="G95" s="42">
        <v>10500</v>
      </c>
    </row>
    <row r="96" spans="1:7" ht="31.5" customHeight="1" thickBot="1">
      <c r="A96" s="168">
        <v>90013</v>
      </c>
      <c r="B96" s="169" t="s">
        <v>34</v>
      </c>
      <c r="C96" s="170">
        <f>SUM(C97)</f>
        <v>174700</v>
      </c>
      <c r="D96" s="171" t="s">
        <v>19</v>
      </c>
      <c r="E96" s="171" t="s">
        <v>19</v>
      </c>
      <c r="F96" s="172">
        <f>SUM(F97)</f>
        <v>68760</v>
      </c>
      <c r="G96" s="172">
        <f>SUM(G97)</f>
        <v>0</v>
      </c>
    </row>
    <row r="97" spans="1:7" ht="31.5" customHeight="1" thickBot="1">
      <c r="A97" s="62">
        <v>6650</v>
      </c>
      <c r="B97" s="63" t="s">
        <v>58</v>
      </c>
      <c r="C97" s="64">
        <v>174700</v>
      </c>
      <c r="D97" s="31">
        <v>2011</v>
      </c>
      <c r="E97" s="31">
        <v>2012</v>
      </c>
      <c r="F97" s="26">
        <v>68760</v>
      </c>
      <c r="G97" s="26">
        <v>0</v>
      </c>
    </row>
    <row r="98" spans="1:7" ht="31.5" customHeight="1" thickBot="1">
      <c r="A98" s="168">
        <v>90095</v>
      </c>
      <c r="B98" s="169" t="s">
        <v>23</v>
      </c>
      <c r="C98" s="170">
        <f>SUM(C99:C101)</f>
        <v>355000</v>
      </c>
      <c r="D98" s="171" t="s">
        <v>19</v>
      </c>
      <c r="E98" s="171" t="s">
        <v>19</v>
      </c>
      <c r="F98" s="172">
        <f>SUM(F99:F101)</f>
        <v>380000</v>
      </c>
      <c r="G98" s="172">
        <f>SUM(G99:G101)</f>
        <v>2707.55</v>
      </c>
    </row>
    <row r="99" spans="1:7" ht="31.5" customHeight="1" thickBot="1">
      <c r="A99" s="65">
        <v>6057</v>
      </c>
      <c r="B99" s="66" t="s">
        <v>62</v>
      </c>
      <c r="C99" s="117">
        <v>350000</v>
      </c>
      <c r="D99" s="119">
        <v>2009</v>
      </c>
      <c r="E99" s="119">
        <v>2011</v>
      </c>
      <c r="F99" s="37">
        <v>208514</v>
      </c>
      <c r="G99" s="37">
        <v>0</v>
      </c>
    </row>
    <row r="100" spans="1:7" ht="31.5" customHeight="1" thickBot="1">
      <c r="A100" s="68">
        <v>6059</v>
      </c>
      <c r="B100" s="66" t="s">
        <v>62</v>
      </c>
      <c r="C100" s="118"/>
      <c r="D100" s="120"/>
      <c r="E100" s="120"/>
      <c r="F100" s="69">
        <v>166486</v>
      </c>
      <c r="G100" s="69">
        <v>2707.55</v>
      </c>
    </row>
    <row r="101" spans="1:7" ht="31.5" customHeight="1" thickBot="1">
      <c r="A101" s="65">
        <v>6060</v>
      </c>
      <c r="B101" s="21" t="s">
        <v>82</v>
      </c>
      <c r="C101" s="74">
        <v>5000</v>
      </c>
      <c r="D101" s="51">
        <v>2011</v>
      </c>
      <c r="E101" s="51">
        <v>2011</v>
      </c>
      <c r="F101" s="37">
        <v>5000</v>
      </c>
      <c r="G101" s="37">
        <v>0</v>
      </c>
    </row>
    <row r="102" spans="1:7" ht="31.5" customHeight="1" thickBot="1">
      <c r="A102" s="158">
        <v>921</v>
      </c>
      <c r="B102" s="159" t="s">
        <v>67</v>
      </c>
      <c r="C102" s="160">
        <f>SUM(C103)</f>
        <v>30000</v>
      </c>
      <c r="D102" s="161" t="s">
        <v>19</v>
      </c>
      <c r="E102" s="161" t="s">
        <v>19</v>
      </c>
      <c r="F102" s="162">
        <f>SUM(F103)</f>
        <v>30000</v>
      </c>
      <c r="G102" s="162">
        <f>SUM(G103)</f>
        <v>30000</v>
      </c>
    </row>
    <row r="103" spans="1:7" ht="31.5" customHeight="1" thickBot="1">
      <c r="A103" s="163">
        <v>92116</v>
      </c>
      <c r="B103" s="164" t="s">
        <v>65</v>
      </c>
      <c r="C103" s="165">
        <f>SUM(C104)</f>
        <v>30000</v>
      </c>
      <c r="D103" s="166" t="s">
        <v>19</v>
      </c>
      <c r="E103" s="166" t="s">
        <v>19</v>
      </c>
      <c r="F103" s="167">
        <f>SUM(F104)</f>
        <v>30000</v>
      </c>
      <c r="G103" s="167">
        <f>SUM(G104)</f>
        <v>30000</v>
      </c>
    </row>
    <row r="104" spans="1:7" ht="31.5" customHeight="1" thickBot="1">
      <c r="A104" s="65">
        <v>6220</v>
      </c>
      <c r="B104" s="21" t="s">
        <v>66</v>
      </c>
      <c r="C104" s="35">
        <v>30000</v>
      </c>
      <c r="D104" s="67">
        <v>2011</v>
      </c>
      <c r="E104" s="67">
        <v>2011</v>
      </c>
      <c r="F104" s="37">
        <v>30000</v>
      </c>
      <c r="G104" s="37">
        <v>30000</v>
      </c>
    </row>
    <row r="105" spans="1:7" ht="34.5" customHeight="1" thickBot="1">
      <c r="A105" s="62"/>
      <c r="B105" s="14" t="s">
        <v>17</v>
      </c>
      <c r="C105" s="32">
        <f>C90+C85+C81+C54+C50+C13+C102+C78</f>
        <v>7769900</v>
      </c>
      <c r="D105" s="33" t="s">
        <v>19</v>
      </c>
      <c r="E105" s="33" t="s">
        <v>19</v>
      </c>
      <c r="F105" s="25">
        <f>F13+F50+F54+F81+F85+F90+F102+F78</f>
        <v>5997655</v>
      </c>
      <c r="G105" s="25">
        <f>G13+G50+G54+G81+G85+G90+G102+G78</f>
        <v>246480.67</v>
      </c>
    </row>
    <row r="106" spans="1:6" ht="12.75">
      <c r="A106" s="6"/>
      <c r="B106" s="2"/>
      <c r="C106" s="3"/>
      <c r="D106" s="4"/>
      <c r="E106" s="4"/>
      <c r="F106" s="5"/>
    </row>
    <row r="107" spans="1:6" ht="12.75">
      <c r="A107" s="6"/>
      <c r="B107" s="2"/>
      <c r="C107" s="3"/>
      <c r="D107" s="4"/>
      <c r="E107" s="4"/>
      <c r="F107" s="5"/>
    </row>
    <row r="108" spans="1:6" ht="12.75">
      <c r="A108" s="6"/>
      <c r="B108" s="2"/>
      <c r="C108" s="3"/>
      <c r="D108" s="4"/>
      <c r="E108" s="4"/>
      <c r="F108" s="5"/>
    </row>
    <row r="109" spans="1:2" ht="12.75">
      <c r="A109" s="7"/>
      <c r="B109" s="8"/>
    </row>
    <row r="110" spans="1:2" ht="12.75">
      <c r="A110" s="7"/>
      <c r="B110" s="8"/>
    </row>
    <row r="111" spans="1:2" ht="12.75">
      <c r="A111" s="7"/>
      <c r="B111" s="8"/>
    </row>
    <row r="112" spans="1:2" ht="12.75">
      <c r="A112" s="7"/>
      <c r="B112" s="8"/>
    </row>
    <row r="113" spans="1:2" ht="12.75">
      <c r="A113" s="7"/>
      <c r="B113" s="8"/>
    </row>
    <row r="114" spans="1:2" ht="12.75">
      <c r="A114" s="7"/>
      <c r="B114" s="8"/>
    </row>
    <row r="115" spans="1:2" ht="12.75">
      <c r="A115" s="7"/>
      <c r="B115" s="8"/>
    </row>
    <row r="116" spans="1:2" ht="12.75">
      <c r="A116" s="7"/>
      <c r="B116" s="8"/>
    </row>
    <row r="117" spans="1:2" ht="12.75">
      <c r="A117" s="7"/>
      <c r="B117" s="8"/>
    </row>
    <row r="118" spans="1:2" ht="12.75">
      <c r="A118" s="7"/>
      <c r="B118" s="8"/>
    </row>
    <row r="119" spans="1:2" ht="12.75">
      <c r="A119" s="7"/>
      <c r="B119" s="8"/>
    </row>
    <row r="120" spans="1:2" ht="12.75">
      <c r="A120" s="7"/>
      <c r="B120" s="8"/>
    </row>
    <row r="121" spans="1:2" ht="12.75">
      <c r="A121" s="7"/>
      <c r="B121" s="8"/>
    </row>
    <row r="122" spans="1:2" ht="12.75">
      <c r="A122" s="7"/>
      <c r="B122" s="8"/>
    </row>
    <row r="123" spans="1:2" ht="12.75">
      <c r="A123" s="7"/>
      <c r="B123" s="8"/>
    </row>
    <row r="124" spans="1:2" ht="12.75">
      <c r="A124" s="1"/>
      <c r="B124" s="8"/>
    </row>
    <row r="125" spans="1:2" ht="12.75">
      <c r="A125" s="1"/>
      <c r="B125" s="8"/>
    </row>
    <row r="126" spans="1:2" ht="12.75">
      <c r="A126" s="1"/>
      <c r="B126" s="8"/>
    </row>
    <row r="127" spans="1:2" ht="12.75">
      <c r="A127" s="1"/>
      <c r="B127" s="8"/>
    </row>
    <row r="128" spans="1:2" ht="12.75">
      <c r="A128" s="1"/>
      <c r="B128" s="8"/>
    </row>
    <row r="129" spans="1:2" ht="12.75">
      <c r="A129" s="1"/>
      <c r="B129" s="8"/>
    </row>
    <row r="130" spans="1:2" ht="12.75">
      <c r="A130" s="1"/>
      <c r="B130" s="8"/>
    </row>
    <row r="131" spans="1:2" ht="12.75">
      <c r="A131" s="1"/>
      <c r="B131" s="8"/>
    </row>
    <row r="132" spans="1:2" ht="12.75">
      <c r="A132" s="1"/>
      <c r="B132" s="8"/>
    </row>
    <row r="133" spans="1:2" ht="12.75">
      <c r="A133" s="1"/>
      <c r="B133" s="8"/>
    </row>
    <row r="134" spans="1:2" ht="12.75">
      <c r="A134" s="1"/>
      <c r="B134" s="8"/>
    </row>
    <row r="135" spans="1:2" ht="12.75">
      <c r="A135" s="1"/>
      <c r="B135" s="8"/>
    </row>
    <row r="136" spans="1:2" ht="12.75">
      <c r="A136" s="1"/>
      <c r="B136" s="8"/>
    </row>
    <row r="137" spans="1:2" ht="12.75">
      <c r="A137" s="1"/>
      <c r="B137" s="8"/>
    </row>
    <row r="138" spans="1:2" ht="12.75">
      <c r="A138" s="1"/>
      <c r="B138" s="8"/>
    </row>
    <row r="139" spans="1:2" ht="12.75">
      <c r="A139" s="1"/>
      <c r="B139" s="8"/>
    </row>
    <row r="140" spans="1:2" ht="12.75">
      <c r="A140" s="1"/>
      <c r="B140" s="8"/>
    </row>
    <row r="141" spans="1:2" ht="12.75">
      <c r="A141" s="1"/>
      <c r="B141" s="8"/>
    </row>
    <row r="142" spans="1:2" ht="12.75">
      <c r="A142" s="1"/>
      <c r="B142" s="8"/>
    </row>
    <row r="143" spans="1:2" ht="12.75">
      <c r="A143" s="1"/>
      <c r="B143" s="8"/>
    </row>
    <row r="144" spans="1:2" ht="12.75">
      <c r="A144" s="1"/>
      <c r="B144" s="8"/>
    </row>
    <row r="145" spans="1:2" ht="12.75">
      <c r="A145" s="1"/>
      <c r="B145" s="8"/>
    </row>
    <row r="146" spans="1:2" ht="12.75">
      <c r="A146" s="1"/>
      <c r="B146" s="8"/>
    </row>
    <row r="147" spans="1:2" ht="12.75">
      <c r="A147" s="1"/>
      <c r="B147" s="8"/>
    </row>
    <row r="148" spans="1:2" ht="12.75">
      <c r="A148" s="1"/>
      <c r="B148" s="8"/>
    </row>
    <row r="149" spans="1:2" ht="12.75">
      <c r="A149" s="1"/>
      <c r="B149" s="8"/>
    </row>
    <row r="150" spans="1:2" ht="12.75">
      <c r="A150" s="1"/>
      <c r="B150" s="8"/>
    </row>
    <row r="151" spans="1:2" ht="12.75">
      <c r="A151" s="1"/>
      <c r="B151" s="8"/>
    </row>
    <row r="152" spans="1:2" ht="12.75">
      <c r="A152" s="1"/>
      <c r="B152" s="8"/>
    </row>
    <row r="153" spans="1:2" ht="12.75">
      <c r="A153" s="1"/>
      <c r="B153" s="8"/>
    </row>
    <row r="154" spans="1:2" ht="12.75">
      <c r="A154" s="1"/>
      <c r="B154" s="8"/>
    </row>
    <row r="155" spans="1:2" ht="12.75">
      <c r="A155" s="1"/>
      <c r="B155" s="8"/>
    </row>
    <row r="156" spans="1:2" ht="12.75">
      <c r="A156" s="1"/>
      <c r="B156" s="8"/>
    </row>
    <row r="157" spans="1:2" ht="12.75">
      <c r="A157" s="1"/>
      <c r="B157" s="8"/>
    </row>
    <row r="158" spans="1:2" ht="12.75">
      <c r="A158" s="1"/>
      <c r="B158" s="8"/>
    </row>
    <row r="159" spans="1:2" ht="12.75">
      <c r="A159" s="1"/>
      <c r="B159" s="8"/>
    </row>
    <row r="160" spans="1:2" ht="12.75">
      <c r="A160" s="1"/>
      <c r="B160" s="8"/>
    </row>
    <row r="161" spans="1:2" ht="12.75">
      <c r="A161" s="1"/>
      <c r="B161" s="8"/>
    </row>
    <row r="162" spans="1:2" ht="12.75">
      <c r="A162" s="1"/>
      <c r="B162" s="8"/>
    </row>
    <row r="163" spans="1:2" ht="12.75">
      <c r="A163" s="1"/>
      <c r="B163" s="8"/>
    </row>
    <row r="164" spans="1:2" ht="12.75">
      <c r="A164" s="1"/>
      <c r="B164" s="8"/>
    </row>
    <row r="165" spans="1:2" ht="12.75">
      <c r="A165" s="1"/>
      <c r="B165" s="8"/>
    </row>
    <row r="166" spans="1:2" ht="12.75">
      <c r="A166" s="1"/>
      <c r="B166" s="8"/>
    </row>
    <row r="167" spans="1:2" ht="12.75">
      <c r="A167" s="1"/>
      <c r="B167" s="8"/>
    </row>
    <row r="168" spans="1:2" ht="12.75">
      <c r="A168" s="1"/>
      <c r="B168" s="8"/>
    </row>
    <row r="169" spans="1:2" ht="12.75">
      <c r="A169" s="1"/>
      <c r="B169" s="8"/>
    </row>
    <row r="170" spans="1:2" ht="12.75">
      <c r="A170" s="1"/>
      <c r="B170" s="8"/>
    </row>
    <row r="171" spans="1:2" ht="12.75">
      <c r="A171" s="1"/>
      <c r="B171" s="8"/>
    </row>
    <row r="172" spans="1:2" ht="12.75">
      <c r="A172" s="1"/>
      <c r="B172" s="8"/>
    </row>
    <row r="173" spans="1:2" ht="12.75">
      <c r="A173" s="1"/>
      <c r="B173" s="8"/>
    </row>
    <row r="174" spans="1:2" ht="12.75">
      <c r="A174" s="1"/>
      <c r="B174" s="8"/>
    </row>
    <row r="175" spans="1:2" ht="12.75">
      <c r="A175" s="1"/>
      <c r="B175" s="8"/>
    </row>
    <row r="176" spans="1:2" ht="12.75">
      <c r="A176" s="1"/>
      <c r="B176" s="8"/>
    </row>
    <row r="177" spans="1:2" ht="12.75">
      <c r="A177" s="1"/>
      <c r="B177" s="8"/>
    </row>
    <row r="178" spans="1:2" ht="12.75">
      <c r="A178" s="1"/>
      <c r="B178" s="8"/>
    </row>
    <row r="179" spans="1:2" ht="12.75">
      <c r="A179" s="1"/>
      <c r="B179" s="8"/>
    </row>
    <row r="180" spans="1:2" ht="12.75">
      <c r="A180" s="1"/>
      <c r="B180" s="8"/>
    </row>
    <row r="181" spans="1:2" ht="12.75">
      <c r="A181" s="1"/>
      <c r="B181" s="8"/>
    </row>
    <row r="182" spans="1:2" ht="12.75">
      <c r="A182" s="1"/>
      <c r="B182" s="8"/>
    </row>
    <row r="183" spans="1:2" ht="12.75">
      <c r="A183" s="1"/>
      <c r="B183" s="8"/>
    </row>
    <row r="184" spans="1:2" ht="12.75">
      <c r="A184" s="1"/>
      <c r="B184" s="8"/>
    </row>
    <row r="185" spans="1:2" ht="12.75">
      <c r="A185" s="1"/>
      <c r="B185" s="8"/>
    </row>
    <row r="186" spans="1:2" ht="12.75">
      <c r="A186" s="1"/>
      <c r="B186" s="8"/>
    </row>
    <row r="187" spans="1:2" ht="12.75">
      <c r="A187" s="1"/>
      <c r="B187" s="8"/>
    </row>
    <row r="188" spans="1:2" ht="12.75">
      <c r="A188" s="1"/>
      <c r="B188" s="8"/>
    </row>
    <row r="189" spans="1:2" ht="12.75">
      <c r="A189" s="1"/>
      <c r="B189" s="8"/>
    </row>
    <row r="190" spans="1:2" ht="12.75">
      <c r="A190" s="1"/>
      <c r="B190" s="8"/>
    </row>
    <row r="191" spans="1:2" ht="12.75">
      <c r="A191" s="1"/>
      <c r="B191" s="8"/>
    </row>
    <row r="192" spans="1:2" ht="12.75">
      <c r="A192" s="1"/>
      <c r="B192" s="8"/>
    </row>
    <row r="193" spans="1:2" ht="12.75">
      <c r="A193" s="1"/>
      <c r="B193" s="8"/>
    </row>
    <row r="194" spans="1:2" ht="12.75">
      <c r="A194" s="1"/>
      <c r="B194" s="8"/>
    </row>
    <row r="195" spans="1:2" ht="12.75">
      <c r="A195" s="1"/>
      <c r="B195" s="8"/>
    </row>
    <row r="196" spans="1:2" ht="12.75">
      <c r="A196" s="1"/>
      <c r="B196" s="8"/>
    </row>
    <row r="197" spans="1:2" ht="12.75">
      <c r="A197" s="1"/>
      <c r="B197" s="8"/>
    </row>
    <row r="198" spans="1:2" ht="12.75">
      <c r="A198" s="1"/>
      <c r="B198" s="8"/>
    </row>
    <row r="199" spans="1:2" ht="12.75">
      <c r="A199" s="1"/>
      <c r="B199" s="8"/>
    </row>
    <row r="200" spans="1:2" ht="12.75">
      <c r="A200" s="1"/>
      <c r="B200" s="8"/>
    </row>
    <row r="201" spans="1:2" ht="12.75">
      <c r="A201" s="1"/>
      <c r="B201" s="8"/>
    </row>
    <row r="202" spans="1:2" ht="12.75">
      <c r="A202" s="1"/>
      <c r="B202" s="8"/>
    </row>
    <row r="203" spans="1:2" ht="12.75">
      <c r="A203" s="1"/>
      <c r="B203" s="8"/>
    </row>
    <row r="204" spans="1:2" ht="12.75">
      <c r="A204" s="1"/>
      <c r="B204" s="8"/>
    </row>
    <row r="205" spans="1:2" ht="12.75">
      <c r="A205" s="1"/>
      <c r="B205" s="8"/>
    </row>
    <row r="206" spans="1:2" ht="12.75">
      <c r="A206" s="1"/>
      <c r="B206" s="8"/>
    </row>
    <row r="207" spans="1:2" ht="12.75">
      <c r="A207" s="1"/>
      <c r="B207" s="8"/>
    </row>
    <row r="208" spans="1:2" ht="12.75">
      <c r="A208" s="1"/>
      <c r="B208" s="8"/>
    </row>
    <row r="209" spans="1:2" ht="12.75">
      <c r="A209" s="1"/>
      <c r="B209" s="8"/>
    </row>
    <row r="210" spans="1:2" ht="12.75">
      <c r="A210" s="1"/>
      <c r="B210" s="8"/>
    </row>
    <row r="211" spans="1:2" ht="12.75">
      <c r="A211" s="1"/>
      <c r="B211" s="8"/>
    </row>
    <row r="212" spans="1:2" ht="12.75">
      <c r="A212" s="1"/>
      <c r="B212" s="8"/>
    </row>
    <row r="213" spans="1:2" ht="12.75">
      <c r="A213" s="1"/>
      <c r="B213" s="8"/>
    </row>
    <row r="214" spans="1:2" ht="12.75">
      <c r="A214" s="1"/>
      <c r="B214" s="8"/>
    </row>
    <row r="215" spans="1:2" ht="12.75">
      <c r="A215" s="1"/>
      <c r="B215" s="8"/>
    </row>
    <row r="216" spans="1:2" ht="12.75">
      <c r="A216" s="1"/>
      <c r="B216" s="8"/>
    </row>
    <row r="217" spans="1:2" ht="12.75">
      <c r="A217" s="1"/>
      <c r="B217" s="8"/>
    </row>
    <row r="218" spans="1:2" ht="12.75">
      <c r="A218" s="1"/>
      <c r="B218" s="8"/>
    </row>
    <row r="219" spans="1:2" ht="12.75">
      <c r="A219" s="1"/>
      <c r="B219" s="8"/>
    </row>
    <row r="220" spans="1:2" ht="12.75">
      <c r="A220" s="1"/>
      <c r="B220" s="8"/>
    </row>
    <row r="221" spans="1:2" ht="12.75">
      <c r="A221" s="1"/>
      <c r="B221" s="8"/>
    </row>
    <row r="222" spans="1:2" ht="12.75">
      <c r="A222" s="1"/>
      <c r="B222" s="8"/>
    </row>
    <row r="223" spans="1:2" ht="12.75">
      <c r="A223" s="1"/>
      <c r="B223" s="8"/>
    </row>
    <row r="224" spans="1:2" ht="12.75">
      <c r="A224" s="1"/>
      <c r="B224" s="8"/>
    </row>
    <row r="225" spans="1:2" ht="12.75">
      <c r="A225" s="1"/>
      <c r="B225" s="8"/>
    </row>
    <row r="226" spans="1:2" ht="12.75">
      <c r="A226" s="1"/>
      <c r="B226" s="8"/>
    </row>
    <row r="227" spans="1:2" ht="12.75">
      <c r="A227" s="1"/>
      <c r="B227" s="8"/>
    </row>
    <row r="228" spans="1:2" ht="12.75">
      <c r="A228" s="1"/>
      <c r="B228" s="8"/>
    </row>
    <row r="229" spans="1:2" ht="12.75">
      <c r="A229" s="1"/>
      <c r="B229" s="8"/>
    </row>
    <row r="230" spans="1:2" ht="12.75">
      <c r="A230" s="1"/>
      <c r="B230" s="8"/>
    </row>
    <row r="231" spans="1:2" ht="12.75">
      <c r="A231" s="1"/>
      <c r="B231" s="8"/>
    </row>
    <row r="232" spans="1:2" ht="12.75">
      <c r="A232" s="1"/>
      <c r="B232" s="8"/>
    </row>
    <row r="233" spans="1:2" ht="12.75">
      <c r="A233" s="1"/>
      <c r="B233" s="8"/>
    </row>
    <row r="234" spans="1:2" ht="12.75">
      <c r="A234" s="1"/>
      <c r="B234" s="8"/>
    </row>
    <row r="235" spans="1:2" ht="12.75">
      <c r="A235" s="1"/>
      <c r="B235" s="8"/>
    </row>
    <row r="236" spans="1:2" ht="12.75">
      <c r="A236" s="1"/>
      <c r="B236" s="8"/>
    </row>
    <row r="237" spans="1:2" ht="12.75">
      <c r="A237" s="1"/>
      <c r="B237" s="8"/>
    </row>
    <row r="238" spans="1:2" ht="12.75">
      <c r="A238" s="1"/>
      <c r="B238" s="8"/>
    </row>
    <row r="239" spans="1:2" ht="12.75">
      <c r="A239" s="1"/>
      <c r="B239" s="8"/>
    </row>
    <row r="240" spans="1:2" ht="12.75">
      <c r="A240" s="1"/>
      <c r="B240" s="8"/>
    </row>
    <row r="241" spans="1:2" ht="12.75">
      <c r="A241" s="1"/>
      <c r="B241" s="8"/>
    </row>
    <row r="242" spans="1:2" ht="12.75">
      <c r="A242" s="1"/>
      <c r="B242" s="8"/>
    </row>
    <row r="243" spans="1:2" ht="12.75">
      <c r="A243" s="1"/>
      <c r="B243" s="8"/>
    </row>
    <row r="244" spans="1:2" ht="12.75">
      <c r="A244" s="1"/>
      <c r="B244" s="8"/>
    </row>
    <row r="245" spans="1:2" ht="12.75">
      <c r="A245" s="1"/>
      <c r="B245" s="8"/>
    </row>
    <row r="246" spans="1:2" ht="12.75">
      <c r="A246" s="1"/>
      <c r="B246" s="8"/>
    </row>
    <row r="247" spans="1:2" ht="12.75">
      <c r="A247" s="1"/>
      <c r="B247" s="8"/>
    </row>
    <row r="248" spans="1:2" ht="12.75">
      <c r="A248" s="1"/>
      <c r="B248" s="8"/>
    </row>
    <row r="249" spans="1:2" ht="12.75">
      <c r="A249" s="1"/>
      <c r="B249" s="8"/>
    </row>
    <row r="250" spans="1:2" ht="12.75">
      <c r="A250" s="1"/>
      <c r="B250" s="8"/>
    </row>
    <row r="251" spans="1:2" ht="12.75">
      <c r="A251" s="1"/>
      <c r="B251" s="8"/>
    </row>
    <row r="252" spans="1:2" ht="12.75">
      <c r="A252" s="1"/>
      <c r="B252" s="8"/>
    </row>
    <row r="253" spans="1:2" ht="12.75">
      <c r="A253" s="1"/>
      <c r="B253" s="8"/>
    </row>
    <row r="254" spans="1:2" ht="12.75">
      <c r="A254" s="1"/>
      <c r="B254" s="8"/>
    </row>
    <row r="255" spans="1:2" ht="12.75">
      <c r="A255" s="1"/>
      <c r="B255" s="8"/>
    </row>
    <row r="256" spans="1:2" ht="12.75">
      <c r="A256" s="1"/>
      <c r="B256" s="8"/>
    </row>
    <row r="257" spans="1:2" ht="12.75">
      <c r="A257" s="1"/>
      <c r="B257" s="8"/>
    </row>
    <row r="258" spans="1:2" ht="12.75">
      <c r="A258" s="1"/>
      <c r="B258" s="8"/>
    </row>
    <row r="259" spans="1:2" ht="12.75">
      <c r="A259" s="1"/>
      <c r="B259" s="8"/>
    </row>
    <row r="260" spans="1:2" ht="12.75">
      <c r="A260" s="1"/>
      <c r="B260" s="8"/>
    </row>
    <row r="261" spans="1:2" ht="12.75">
      <c r="A261" s="1"/>
      <c r="B261" s="8"/>
    </row>
    <row r="262" spans="1:2" ht="12.75">
      <c r="A262" s="1"/>
      <c r="B262" s="8"/>
    </row>
    <row r="263" spans="1:2" ht="12.75">
      <c r="A263" s="1"/>
      <c r="B263" s="8"/>
    </row>
    <row r="264" spans="1:2" ht="12.75">
      <c r="A264" s="1"/>
      <c r="B264" s="8"/>
    </row>
    <row r="265" spans="1:2" ht="12.75">
      <c r="A265" s="1"/>
      <c r="B265" s="8"/>
    </row>
    <row r="266" spans="1:2" ht="12.75">
      <c r="A266" s="1"/>
      <c r="B266" s="8"/>
    </row>
    <row r="267" spans="1:2" ht="12.75">
      <c r="A267" s="1"/>
      <c r="B267" s="8"/>
    </row>
    <row r="268" spans="1:2" ht="12.75">
      <c r="A268" s="1"/>
      <c r="B268" s="8"/>
    </row>
    <row r="269" spans="1:2" ht="12.75">
      <c r="A269" s="1"/>
      <c r="B269" s="8"/>
    </row>
    <row r="270" spans="1:2" ht="12.75">
      <c r="A270" s="1"/>
      <c r="B270" s="8"/>
    </row>
    <row r="271" spans="1:2" ht="12.75">
      <c r="A271" s="1"/>
      <c r="B271" s="8"/>
    </row>
    <row r="272" spans="1:2" ht="12.75">
      <c r="A272" s="1"/>
      <c r="B272" s="8"/>
    </row>
    <row r="273" spans="1:2" ht="12.75">
      <c r="A273" s="1"/>
      <c r="B273" s="8"/>
    </row>
    <row r="274" spans="1:2" ht="12.75">
      <c r="A274" s="1"/>
      <c r="B274" s="8"/>
    </row>
    <row r="275" spans="1:2" ht="12.75">
      <c r="A275" s="1"/>
      <c r="B275" s="8"/>
    </row>
    <row r="276" spans="1:2" ht="12.75">
      <c r="A276" s="1"/>
      <c r="B276" s="8"/>
    </row>
    <row r="277" spans="1:2" ht="12.75">
      <c r="A277" s="1"/>
      <c r="B277" s="8"/>
    </row>
    <row r="278" spans="1:2" ht="12.75">
      <c r="A278" s="1"/>
      <c r="B278" s="8"/>
    </row>
    <row r="279" spans="1:2" ht="12.75">
      <c r="A279" s="1"/>
      <c r="B279" s="8"/>
    </row>
    <row r="280" spans="1:2" ht="12.75">
      <c r="A280" s="1"/>
      <c r="B280" s="8"/>
    </row>
    <row r="281" spans="1:2" ht="12.75">
      <c r="A281" s="1"/>
      <c r="B281" s="8"/>
    </row>
    <row r="282" spans="1:2" ht="12.75">
      <c r="A282" s="1"/>
      <c r="B282" s="8"/>
    </row>
    <row r="283" spans="1:2" ht="12.75">
      <c r="A283" s="1"/>
      <c r="B283" s="8"/>
    </row>
    <row r="284" spans="1:2" ht="12.75">
      <c r="A284" s="1"/>
      <c r="B284" s="8"/>
    </row>
    <row r="285" spans="1:2" ht="12.75">
      <c r="A285" s="1"/>
      <c r="B285" s="8"/>
    </row>
    <row r="286" spans="1:2" ht="12.75">
      <c r="A286" s="1"/>
      <c r="B286" s="8"/>
    </row>
    <row r="287" spans="1:2" ht="12.75">
      <c r="A287" s="1"/>
      <c r="B287" s="8"/>
    </row>
    <row r="288" spans="1:2" ht="12.75">
      <c r="A288" s="1"/>
      <c r="B288" s="8"/>
    </row>
    <row r="289" spans="1:2" ht="12.75">
      <c r="A289" s="1"/>
      <c r="B289" s="8"/>
    </row>
    <row r="290" spans="1:2" ht="12.75">
      <c r="A290" s="1"/>
      <c r="B290" s="8"/>
    </row>
    <row r="291" spans="1:2" ht="12.75">
      <c r="A291" s="1"/>
      <c r="B291" s="8"/>
    </row>
    <row r="292" spans="1:2" ht="12.75">
      <c r="A292" s="1"/>
      <c r="B292" s="8"/>
    </row>
    <row r="293" spans="1:2" ht="12.75">
      <c r="A293" s="1"/>
      <c r="B293" s="8"/>
    </row>
    <row r="294" spans="1:2" ht="12.75">
      <c r="A294" s="1"/>
      <c r="B294" s="8"/>
    </row>
    <row r="295" spans="1:2" ht="12.75">
      <c r="A295" s="1"/>
      <c r="B295" s="8"/>
    </row>
    <row r="296" spans="1:2" ht="12.75">
      <c r="A296" s="1"/>
      <c r="B296" s="8"/>
    </row>
    <row r="297" spans="1:2" ht="12.75">
      <c r="A297" s="1"/>
      <c r="B297" s="8"/>
    </row>
    <row r="298" spans="1:2" ht="12.75">
      <c r="A298" s="1"/>
      <c r="B298" s="8"/>
    </row>
    <row r="299" spans="1:2" ht="12.75">
      <c r="A299" s="1"/>
      <c r="B299" s="8"/>
    </row>
    <row r="300" spans="1:2" ht="12.75">
      <c r="A300" s="1"/>
      <c r="B300" s="8"/>
    </row>
    <row r="301" spans="1:2" ht="12.75">
      <c r="A301" s="1"/>
      <c r="B301" s="8"/>
    </row>
    <row r="302" spans="1:2" ht="12.75">
      <c r="A302" s="1"/>
      <c r="B302" s="8"/>
    </row>
    <row r="303" spans="1:2" ht="12.75">
      <c r="A303" s="1"/>
      <c r="B303" s="8"/>
    </row>
    <row r="304" spans="1:2" ht="12.75">
      <c r="A304" s="1"/>
      <c r="B304" s="8"/>
    </row>
    <row r="305" spans="1:2" ht="12.75">
      <c r="A305" s="1"/>
      <c r="B305" s="8"/>
    </row>
    <row r="306" spans="1:2" ht="12.75">
      <c r="A306" s="1"/>
      <c r="B306" s="8"/>
    </row>
    <row r="307" spans="1:2" ht="12.75">
      <c r="A307" s="1"/>
      <c r="B307" s="8"/>
    </row>
    <row r="308" spans="1:2" ht="12.75">
      <c r="A308" s="1"/>
      <c r="B308" s="8"/>
    </row>
    <row r="309" spans="1:2" ht="12.75">
      <c r="A309" s="1"/>
      <c r="B309" s="8"/>
    </row>
    <row r="310" spans="1:2" ht="12.75">
      <c r="A310" s="1"/>
      <c r="B310" s="8"/>
    </row>
    <row r="311" spans="1:2" ht="12.75">
      <c r="A311" s="1"/>
      <c r="B311" s="8"/>
    </row>
    <row r="312" spans="1:2" ht="12.75">
      <c r="A312" s="1"/>
      <c r="B312" s="8"/>
    </row>
    <row r="313" spans="1:2" ht="12.75">
      <c r="A313" s="1"/>
      <c r="B313" s="8"/>
    </row>
    <row r="314" spans="1:2" ht="12.75">
      <c r="A314" s="1"/>
      <c r="B314" s="8"/>
    </row>
    <row r="315" spans="1:2" ht="12.75">
      <c r="A315" s="1"/>
      <c r="B315" s="8"/>
    </row>
    <row r="316" spans="1:2" ht="12.75">
      <c r="A316" s="1"/>
      <c r="B316" s="8"/>
    </row>
    <row r="317" spans="1:2" ht="12.75">
      <c r="A317" s="1"/>
      <c r="B317" s="8"/>
    </row>
    <row r="318" spans="1:2" ht="12.75">
      <c r="A318" s="1"/>
      <c r="B318" s="8"/>
    </row>
    <row r="319" spans="1:2" ht="12.75">
      <c r="A319" s="1"/>
      <c r="B319" s="8"/>
    </row>
    <row r="320" spans="1:2" ht="12.75">
      <c r="A320" s="1"/>
      <c r="B320" s="8"/>
    </row>
    <row r="321" spans="1:2" ht="12.75">
      <c r="A321" s="1"/>
      <c r="B321" s="8"/>
    </row>
    <row r="322" spans="1:2" ht="12.75">
      <c r="A322" s="1"/>
      <c r="B322" s="8"/>
    </row>
    <row r="323" spans="1:2" ht="12.75">
      <c r="A323" s="1"/>
      <c r="B323" s="8"/>
    </row>
    <row r="324" spans="1:2" ht="12.75">
      <c r="A324" s="1"/>
      <c r="B324" s="8"/>
    </row>
    <row r="325" spans="1:2" ht="12.75">
      <c r="A325" s="1"/>
      <c r="B325" s="8"/>
    </row>
    <row r="326" spans="1:2" ht="12.75">
      <c r="A326" s="1"/>
      <c r="B326" s="8"/>
    </row>
    <row r="327" spans="1:2" ht="12.75">
      <c r="A327" s="1"/>
      <c r="B327" s="8"/>
    </row>
    <row r="328" spans="1:2" ht="12.75">
      <c r="A328" s="1"/>
      <c r="B328" s="8"/>
    </row>
    <row r="329" spans="1:2" ht="12.75">
      <c r="A329" s="1"/>
      <c r="B329" s="8"/>
    </row>
    <row r="330" spans="1:2" ht="12.75">
      <c r="A330" s="1"/>
      <c r="B330" s="8"/>
    </row>
    <row r="331" spans="1:2" ht="12.75">
      <c r="A331" s="1"/>
      <c r="B331" s="8"/>
    </row>
    <row r="332" spans="1:2" ht="12.75">
      <c r="A332" s="1"/>
      <c r="B332" s="8"/>
    </row>
    <row r="333" spans="1:2" ht="12.75">
      <c r="A333" s="1"/>
      <c r="B333" s="8"/>
    </row>
    <row r="334" spans="1:2" ht="12.75">
      <c r="A334" s="1"/>
      <c r="B334" s="8"/>
    </row>
    <row r="335" spans="1:2" ht="12.75">
      <c r="A335" s="1"/>
      <c r="B335" s="8"/>
    </row>
    <row r="336" spans="1:2" ht="12.75">
      <c r="A336" s="1"/>
      <c r="B336" s="8"/>
    </row>
    <row r="337" spans="1:2" ht="12.75">
      <c r="A337" s="1"/>
      <c r="B337" s="8"/>
    </row>
    <row r="338" spans="1:2" ht="12.75">
      <c r="A338" s="1"/>
      <c r="B338" s="8"/>
    </row>
    <row r="339" spans="1:2" ht="12.75">
      <c r="A339" s="1"/>
      <c r="B339" s="8"/>
    </row>
    <row r="340" spans="1:2" ht="12.75">
      <c r="A340" s="1"/>
      <c r="B340" s="8"/>
    </row>
    <row r="341" spans="1:2" ht="12.75">
      <c r="A341" s="1"/>
      <c r="B341" s="8"/>
    </row>
    <row r="342" spans="1:2" ht="12.75">
      <c r="A342" s="1"/>
      <c r="B342" s="8"/>
    </row>
    <row r="343" spans="1:2" ht="12.75">
      <c r="A343" s="1"/>
      <c r="B343" s="8"/>
    </row>
    <row r="344" spans="1:2" ht="12.75">
      <c r="A344" s="1"/>
      <c r="B344" s="8"/>
    </row>
    <row r="345" spans="1:2" ht="12.75">
      <c r="A345" s="1"/>
      <c r="B345" s="8"/>
    </row>
    <row r="346" spans="1:2" ht="12.75">
      <c r="A346" s="1"/>
      <c r="B346" s="8"/>
    </row>
    <row r="347" spans="1:2" ht="12.75">
      <c r="A347" s="1"/>
      <c r="B347" s="8"/>
    </row>
    <row r="348" spans="1:2" ht="12.75">
      <c r="A348" s="1"/>
      <c r="B348" s="8"/>
    </row>
    <row r="349" spans="1:2" ht="12.75">
      <c r="A349" s="1"/>
      <c r="B349" s="8"/>
    </row>
    <row r="350" spans="1:2" ht="12.75">
      <c r="A350" s="1"/>
      <c r="B350" s="8"/>
    </row>
    <row r="351" spans="1:2" ht="12.75">
      <c r="A351" s="1"/>
      <c r="B351" s="8"/>
    </row>
    <row r="352" spans="1:2" ht="12.75">
      <c r="A352" s="1"/>
      <c r="B352" s="8"/>
    </row>
    <row r="353" spans="1:2" ht="12.75">
      <c r="A353" s="1"/>
      <c r="B353" s="8"/>
    </row>
    <row r="354" spans="1:2" ht="12.75">
      <c r="A354" s="1"/>
      <c r="B354" s="8"/>
    </row>
    <row r="355" spans="1:2" ht="12.75">
      <c r="A355" s="1"/>
      <c r="B355" s="8"/>
    </row>
    <row r="356" spans="1:2" ht="12.75">
      <c r="A356" s="1"/>
      <c r="B356" s="8"/>
    </row>
    <row r="357" spans="1:2" ht="12.75">
      <c r="A357" s="1"/>
      <c r="B357" s="8"/>
    </row>
    <row r="358" spans="1:2" ht="12.75">
      <c r="A358" s="1"/>
      <c r="B358" s="8"/>
    </row>
    <row r="359" spans="1:2" ht="12.75">
      <c r="A359" s="1"/>
      <c r="B359" s="8"/>
    </row>
    <row r="360" spans="1:2" ht="12.75">
      <c r="A360" s="1"/>
      <c r="B360" s="8"/>
    </row>
    <row r="361" spans="1:2" ht="12.75">
      <c r="A361" s="1"/>
      <c r="B361" s="8"/>
    </row>
    <row r="362" spans="1:2" ht="12.75">
      <c r="A362" s="1"/>
      <c r="B362" s="8"/>
    </row>
    <row r="363" spans="1:2" ht="12.75">
      <c r="A363" s="1"/>
      <c r="B363" s="8"/>
    </row>
    <row r="364" spans="1:2" ht="12.75">
      <c r="A364" s="1"/>
      <c r="B364" s="8"/>
    </row>
    <row r="365" spans="1:2" ht="12.75">
      <c r="A365" s="1"/>
      <c r="B365" s="8"/>
    </row>
    <row r="366" spans="1:2" ht="12.75">
      <c r="A366" s="1"/>
      <c r="B366" s="8"/>
    </row>
    <row r="367" spans="1:2" ht="12.75">
      <c r="A367" s="1"/>
      <c r="B367" s="8"/>
    </row>
    <row r="368" spans="1:2" ht="12.75">
      <c r="A368" s="1"/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</sheetData>
  <mergeCells count="50">
    <mergeCell ref="A71:A72"/>
    <mergeCell ref="A11:F11"/>
    <mergeCell ref="A75:A77"/>
    <mergeCell ref="A1:F1"/>
    <mergeCell ref="B5:E5"/>
    <mergeCell ref="D4:E4"/>
    <mergeCell ref="E73:E74"/>
    <mergeCell ref="B46:B47"/>
    <mergeCell ref="C46:C47"/>
    <mergeCell ref="D46:D47"/>
    <mergeCell ref="B73:B74"/>
    <mergeCell ref="C73:C74"/>
    <mergeCell ref="D73:D74"/>
    <mergeCell ref="E46:E47"/>
    <mergeCell ref="B40:B41"/>
    <mergeCell ref="B44:B45"/>
    <mergeCell ref="B42:B43"/>
    <mergeCell ref="C40:C41"/>
    <mergeCell ref="C42:C43"/>
    <mergeCell ref="C44:C45"/>
    <mergeCell ref="C16:C17"/>
    <mergeCell ref="C18:C19"/>
    <mergeCell ref="C20:C21"/>
    <mergeCell ref="C22:C23"/>
    <mergeCell ref="B32:B33"/>
    <mergeCell ref="B34:B35"/>
    <mergeCell ref="B36:B37"/>
    <mergeCell ref="B38:B39"/>
    <mergeCell ref="B24:B25"/>
    <mergeCell ref="B26:B27"/>
    <mergeCell ref="B28:B29"/>
    <mergeCell ref="B30:B31"/>
    <mergeCell ref="B16:B17"/>
    <mergeCell ref="B18:B19"/>
    <mergeCell ref="B20:B21"/>
    <mergeCell ref="B22:B23"/>
    <mergeCell ref="C24:C25"/>
    <mergeCell ref="C26:C27"/>
    <mergeCell ref="C28:C29"/>
    <mergeCell ref="C30:C31"/>
    <mergeCell ref="C99:C100"/>
    <mergeCell ref="D99:D100"/>
    <mergeCell ref="E99:E100"/>
    <mergeCell ref="A14:A15"/>
    <mergeCell ref="B14:B15"/>
    <mergeCell ref="C14:C15"/>
    <mergeCell ref="C32:C33"/>
    <mergeCell ref="C34:C35"/>
    <mergeCell ref="C36:C37"/>
    <mergeCell ref="C38:C39"/>
  </mergeCells>
  <printOptions horizontalCentered="1"/>
  <pageMargins left="0.26" right="0.5905511811023623" top="0.6" bottom="0.63" header="0.5118110236220472" footer="0.5118110236220472"/>
  <pageSetup fitToHeight="3" horizontalDpi="300" verticalDpi="300" orientation="landscape" paperSize="9" scale="75" r:id="rId1"/>
  <headerFooter alignWithMargins="0">
    <oddFooter>&amp;CStrona &amp;P z &amp;N</oddFooter>
  </headerFooter>
  <rowBreaks count="2" manualBreakCount="2">
    <brk id="43" max="6" man="1"/>
    <brk id="8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UGiM Rychwał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inwestycji</dc:title>
  <dc:subject/>
  <dc:creator>user</dc:creator>
  <cp:keywords/>
  <dc:description/>
  <cp:lastModifiedBy>k.kwiecinska</cp:lastModifiedBy>
  <cp:lastPrinted>2011-08-30T09:42:29Z</cp:lastPrinted>
  <dcterms:created xsi:type="dcterms:W3CDTF">2002-12-06T11:08:49Z</dcterms:created>
  <dcterms:modified xsi:type="dcterms:W3CDTF">2011-08-30T09:43:49Z</dcterms:modified>
  <cp:category/>
  <cp:version/>
  <cp:contentType/>
  <cp:contentStatus/>
</cp:coreProperties>
</file>