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70" windowWidth="16935" windowHeight="10935"/>
  </bookViews>
  <sheets>
    <sheet name="Kosztorys" sheetId="1" r:id="rId1"/>
  </sheets>
  <calcPr calcId="125725"/>
</workbook>
</file>

<file path=xl/calcChain.xml><?xml version="1.0" encoding="utf-8"?>
<calcChain xmlns="http://schemas.openxmlformats.org/spreadsheetml/2006/main">
  <c r="S7" i="1"/>
  <c r="S8"/>
  <c r="S9"/>
  <c r="S10"/>
  <c r="S11"/>
  <c r="S13"/>
  <c r="S14"/>
  <c r="S16"/>
  <c r="S18"/>
  <c r="S20"/>
  <c r="S21"/>
  <c r="S23"/>
  <c r="S24"/>
  <c r="S25"/>
  <c r="S27"/>
  <c r="S28"/>
  <c r="S30"/>
  <c r="S31"/>
  <c r="S33"/>
  <c r="R7"/>
  <c r="R8"/>
  <c r="R9"/>
  <c r="R10"/>
  <c r="R11"/>
  <c r="R13"/>
  <c r="R14"/>
  <c r="R16"/>
  <c r="R18"/>
  <c r="R20"/>
  <c r="R21"/>
  <c r="R23"/>
  <c r="R24"/>
  <c r="R25"/>
  <c r="R27"/>
  <c r="R28"/>
  <c r="R30"/>
  <c r="R31"/>
  <c r="R33"/>
  <c r="Q7"/>
  <c r="Q8"/>
  <c r="Q9"/>
  <c r="Q10"/>
  <c r="Q11"/>
  <c r="Q13"/>
  <c r="Q14"/>
  <c r="Q16"/>
  <c r="Q18"/>
  <c r="Q20"/>
  <c r="Q21"/>
  <c r="Q23"/>
  <c r="Q24"/>
  <c r="Q25"/>
  <c r="Q27"/>
  <c r="Q28"/>
  <c r="Q30"/>
  <c r="Q31"/>
  <c r="Q33"/>
  <c r="P7"/>
  <c r="P8"/>
  <c r="P9"/>
  <c r="P10"/>
  <c r="P11"/>
  <c r="P13"/>
  <c r="P14"/>
  <c r="P16"/>
  <c r="P18"/>
  <c r="P20"/>
  <c r="P21"/>
  <c r="P23"/>
  <c r="P24"/>
  <c r="P25"/>
  <c r="P27"/>
  <c r="P28"/>
  <c r="P30"/>
  <c r="P31"/>
  <c r="P33"/>
  <c r="O7"/>
  <c r="O8"/>
  <c r="O9"/>
  <c r="O10"/>
  <c r="O11"/>
  <c r="O13"/>
  <c r="O14"/>
  <c r="O16"/>
  <c r="O18"/>
  <c r="O20"/>
  <c r="O21"/>
  <c r="O23"/>
  <c r="O24"/>
  <c r="O25"/>
  <c r="O27"/>
  <c r="O28"/>
  <c r="O30"/>
  <c r="O31"/>
  <c r="O33"/>
  <c r="N7"/>
  <c r="N8"/>
  <c r="N9"/>
  <c r="N10"/>
  <c r="N11"/>
  <c r="N13"/>
  <c r="N14"/>
  <c r="N16"/>
  <c r="N18"/>
  <c r="N20"/>
  <c r="N21"/>
  <c r="N23"/>
  <c r="N24"/>
  <c r="N25"/>
  <c r="N27"/>
  <c r="N28"/>
  <c r="N30"/>
  <c r="N31"/>
  <c r="N33"/>
  <c r="M7"/>
  <c r="M8"/>
  <c r="M9"/>
  <c r="M10"/>
  <c r="M11"/>
  <c r="M13"/>
  <c r="M14"/>
  <c r="M16"/>
  <c r="M18"/>
  <c r="M20"/>
  <c r="M21"/>
  <c r="M23"/>
  <c r="M24"/>
  <c r="M25"/>
  <c r="M27"/>
  <c r="M28"/>
  <c r="M30"/>
  <c r="M31"/>
  <c r="M33"/>
</calcChain>
</file>

<file path=xl/sharedStrings.xml><?xml version="1.0" encoding="utf-8"?>
<sst xmlns="http://schemas.openxmlformats.org/spreadsheetml/2006/main" count="125" uniqueCount="82">
  <si>
    <t>Przebudowa drogi gminnej w miejscowości Gliny odc.dł.610mb</t>
  </si>
  <si>
    <t>Poz</t>
  </si>
  <si>
    <t>Symbol</t>
  </si>
  <si>
    <t/>
  </si>
  <si>
    <t>Nazwa</t>
  </si>
  <si>
    <t>Jedn</t>
  </si>
  <si>
    <t>Ilość</t>
  </si>
  <si>
    <t>R j.</t>
  </si>
  <si>
    <t>M j.</t>
  </si>
  <si>
    <t>T j.</t>
  </si>
  <si>
    <t>S j.</t>
  </si>
  <si>
    <t>K j.</t>
  </si>
  <si>
    <t>Z j.</t>
  </si>
  <si>
    <t>R</t>
  </si>
  <si>
    <t>M</t>
  </si>
  <si>
    <t>T</t>
  </si>
  <si>
    <t>S</t>
  </si>
  <si>
    <t>K</t>
  </si>
  <si>
    <t>Z</t>
  </si>
  <si>
    <t>Wartość (bez zaokr)</t>
  </si>
  <si>
    <t>Cena j.
(sykal)</t>
  </si>
  <si>
    <t>Wartość
(sykal)</t>
  </si>
  <si>
    <t>Roboty przygotowawcze</t>
  </si>
  <si>
    <t>Roboty pomiarowe przy liniowych robotach ziemnych /droga/-trasa drogi w terenie równinnym</t>
  </si>
  <si>
    <t>km</t>
  </si>
  <si>
    <t>Kalkulacja własna</t>
  </si>
  <si>
    <t>Montaż rur ochronnych typu AROT śr.160mm na kablach teletechnicznych</t>
  </si>
  <si>
    <t>szt</t>
  </si>
  <si>
    <t>DZIAŁ  2</t>
  </si>
  <si>
    <t>Roboty ziemne</t>
  </si>
  <si>
    <t xml:space="preserve"> N006-01-01-01-00 </t>
  </si>
  <si>
    <t>Mechaniczne wykonanie koryta  głębokości 10 cm z przemieszczeniem urobku w obrębie budowy</t>
  </si>
  <si>
    <t>m2</t>
  </si>
  <si>
    <t>KNR  201-02-35-01-10</t>
  </si>
  <si>
    <t>Formowanie i zagęszczenie nasypu (skrzyżowanie w lesie)na pow.81m2 wys.0,5m</t>
  </si>
  <si>
    <t>m3</t>
  </si>
  <si>
    <t>DZIAŁ  3</t>
  </si>
  <si>
    <t>Podbudowa</t>
  </si>
  <si>
    <t xml:space="preserve"> N006-01-13-06-00 </t>
  </si>
  <si>
    <t>Wykonanie podbudowy z tłucznia kamiennego/granit, melafir,bazalt/ grub. warstwy 20cm po zagęszczeniu</t>
  </si>
  <si>
    <t>DZIAŁ  4</t>
  </si>
  <si>
    <t>Roboty nawierzchniowe</t>
  </si>
  <si>
    <t xml:space="preserve"> N006-03-09-02-11 </t>
  </si>
  <si>
    <t>Ułożenie warstwy ścieralnej z betonu asfaltowego dla ruchu KR1-2 w-wa grub.5cm po zagęszczeniu</t>
  </si>
  <si>
    <t>DZIAŁ  5</t>
  </si>
  <si>
    <t>Zjazdy gospodarcze</t>
  </si>
  <si>
    <t>Warstwa podbudowy z tłucznia kamiennego grub 15 cm</t>
  </si>
  <si>
    <t>Ułożenie warstwy ścieralnej z betonu asfaltowego w-wa grub.5cm po zagęszczeniu</t>
  </si>
  <si>
    <t>DZIAŁ  6</t>
  </si>
  <si>
    <t>Odwodnienie</t>
  </si>
  <si>
    <t>Analogia-Wykonanie przepustu na rowie drogowym z rur PVC średnicy 400mm</t>
  </si>
  <si>
    <t>Ścianki czołowe z darniny</t>
  </si>
  <si>
    <t xml:space="preserve"> N006-13-02-02-00 </t>
  </si>
  <si>
    <t>Odtworzenie rowu w km 0+770-1+360 po stronie lewej</t>
  </si>
  <si>
    <t>DZIAŁ  8</t>
  </si>
  <si>
    <t>Pobocza</t>
  </si>
  <si>
    <t>Wykonanie poboczy z ziemi z odkładu</t>
  </si>
  <si>
    <t>Profilowanie poboczy</t>
  </si>
  <si>
    <t>DZIAŁ  9</t>
  </si>
  <si>
    <t>Oznakowanie</t>
  </si>
  <si>
    <t xml:space="preserve"> N006-07-02-01-01 </t>
  </si>
  <si>
    <t>Słupek do znaku drogowego z rur stalowych fi 60</t>
  </si>
  <si>
    <t xml:space="preserve"> N006-07-02-04-00 </t>
  </si>
  <si>
    <t>Pionowe znaki drogowe-znaki zakazu,nakazu, ostrzegawcze i informacyjne o powierzchni do 0,3 m2</t>
  </si>
  <si>
    <t>DZIAŁ  10</t>
  </si>
  <si>
    <t>Inwentaryzacja</t>
  </si>
  <si>
    <t>Wykonanie inwentaryzacji powykonawczej</t>
  </si>
  <si>
    <t>N001-01-05-02-00</t>
  </si>
  <si>
    <t xml:space="preserve"> N001-01-11-01-00</t>
  </si>
  <si>
    <t xml:space="preserve"> N001-01-05-03-00</t>
  </si>
  <si>
    <t xml:space="preserve"> N001-01-04-07-00</t>
  </si>
  <si>
    <t xml:space="preserve"> N004-13-08-06-10</t>
  </si>
  <si>
    <t>N001-03-11-03-00</t>
  </si>
  <si>
    <t xml:space="preserve"> N001-05-03-05-00</t>
  </si>
  <si>
    <t xml:space="preserve"> N001-05-05-01-00</t>
  </si>
  <si>
    <t xml:space="preserve">DZIAŁ  1 </t>
  </si>
  <si>
    <t>m</t>
  </si>
  <si>
    <t>kpl</t>
  </si>
  <si>
    <t>Przedmiar</t>
  </si>
  <si>
    <t>Karczowanie drzew Ø 25 cm</t>
  </si>
  <si>
    <t>Karczowanie drzew Ø 35 cm</t>
  </si>
  <si>
    <t>Mechaniczne karczowanie pni Ø 75cm</t>
  </si>
</sst>
</file>

<file path=xl/styles.xml><?xml version="1.0" encoding="utf-8"?>
<styleSheet xmlns="http://schemas.openxmlformats.org/spreadsheetml/2006/main">
  <numFmts count="2">
    <numFmt numFmtId="164" formatCode="0\."/>
    <numFmt numFmtId="165" formatCode="0.000"/>
  </numFmts>
  <fonts count="14">
    <font>
      <sz val="9"/>
      <color rgb="FF00000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8"/>
      <color indexed="23"/>
      <name val="Calibri"/>
      <family val="2"/>
    </font>
    <font>
      <sz val="8"/>
      <color indexed="8"/>
      <name val="Calibri"/>
      <family val="2"/>
    </font>
    <font>
      <sz val="9"/>
      <color indexed="55"/>
      <name val="Calibri"/>
      <family val="2"/>
    </font>
    <font>
      <sz val="9"/>
      <color indexed="63"/>
      <name val="Calibri"/>
      <family val="2"/>
    </font>
    <font>
      <sz val="9"/>
      <color indexed="23"/>
      <name val="Calibri"/>
      <family val="2"/>
    </font>
    <font>
      <b/>
      <i/>
      <sz val="9"/>
      <color indexed="8"/>
      <name val="Calibri"/>
      <family val="2"/>
      <charset val="238"/>
    </font>
    <font>
      <b/>
      <i/>
      <sz val="9"/>
      <color indexed="55"/>
      <name val="Calibri"/>
      <family val="2"/>
      <charset val="238"/>
    </font>
    <font>
      <b/>
      <i/>
      <sz val="9"/>
      <color indexed="63"/>
      <name val="Calibri"/>
      <family val="2"/>
      <charset val="238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NumberFormat="1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0" fontId="0" fillId="0" borderId="1" xfId="0" applyBorder="1"/>
    <xf numFmtId="0" fontId="0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165" fontId="0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1" xfId="0" applyNumberForma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topLeftCell="A4" zoomScaleNormal="100" workbookViewId="0">
      <selection activeCell="D11" sqref="D11"/>
    </sheetView>
  </sheetViews>
  <sheetFormatPr defaultRowHeight="12"/>
  <cols>
    <col min="1" max="1" width="6" customWidth="1"/>
    <col min="2" max="2" width="20.33203125" customWidth="1"/>
    <col min="3" max="3" width="1" hidden="1" customWidth="1"/>
    <col min="4" max="4" width="57.1640625" customWidth="1"/>
    <col min="5" max="5" width="12.6640625" customWidth="1"/>
    <col min="6" max="6" width="15.6640625" customWidth="1"/>
    <col min="7" max="21" width="0" hidden="1" customWidth="1"/>
  </cols>
  <sheetData>
    <row r="1" spans="1:21" ht="15">
      <c r="A1" s="21" t="s">
        <v>78</v>
      </c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3" spans="1:21" ht="19.5" customHeight="1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5" spans="1:2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1" t="s">
        <v>19</v>
      </c>
      <c r="T5" s="1" t="s">
        <v>20</v>
      </c>
      <c r="U5" s="1" t="s">
        <v>21</v>
      </c>
    </row>
    <row r="6" spans="1:21" ht="12.75" customHeight="1">
      <c r="A6" s="20" t="s">
        <v>75</v>
      </c>
      <c r="B6" s="20"/>
      <c r="C6" s="25" t="s">
        <v>22</v>
      </c>
      <c r="D6" s="2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1" ht="24">
      <c r="A7" s="12">
        <v>10</v>
      </c>
      <c r="B7" s="13" t="s">
        <v>68</v>
      </c>
      <c r="C7" s="5" t="s">
        <v>3</v>
      </c>
      <c r="D7" s="5" t="s">
        <v>23</v>
      </c>
      <c r="E7" s="6" t="s">
        <v>24</v>
      </c>
      <c r="F7" s="16">
        <v>0.61</v>
      </c>
      <c r="G7" s="7">
        <v>754</v>
      </c>
      <c r="H7" s="7">
        <v>18.3</v>
      </c>
      <c r="I7" s="7">
        <v>0</v>
      </c>
      <c r="J7" s="7">
        <v>73.349999999999994</v>
      </c>
      <c r="K7" s="7">
        <v>533.64</v>
      </c>
      <c r="L7" s="7">
        <v>156.51</v>
      </c>
      <c r="M7" s="7">
        <f>F7*G7</f>
        <v>459.94</v>
      </c>
      <c r="N7" s="7">
        <f>F7*H7</f>
        <v>11.163</v>
      </c>
      <c r="O7" s="7">
        <f>F7*I7</f>
        <v>0</v>
      </c>
      <c r="P7" s="7">
        <f>F7*J7</f>
        <v>44.743499999999997</v>
      </c>
      <c r="Q7" s="7">
        <f>F7*K7</f>
        <v>325.5204</v>
      </c>
      <c r="R7" s="7">
        <f>F7*L7</f>
        <v>95.471099999999993</v>
      </c>
      <c r="S7" s="8" t="e">
        <f>F7*#REF!</f>
        <v>#REF!</v>
      </c>
      <c r="T7" s="2">
        <v>1535.8</v>
      </c>
      <c r="U7" s="3">
        <v>936.84</v>
      </c>
    </row>
    <row r="8" spans="1:21" ht="24">
      <c r="A8" s="12">
        <v>20</v>
      </c>
      <c r="B8" s="14" t="s">
        <v>25</v>
      </c>
      <c r="C8" s="5" t="s">
        <v>3</v>
      </c>
      <c r="D8" s="5" t="s">
        <v>26</v>
      </c>
      <c r="E8" s="6" t="s">
        <v>76</v>
      </c>
      <c r="F8" s="16">
        <v>7</v>
      </c>
      <c r="G8" s="7">
        <v>1.45</v>
      </c>
      <c r="H8" s="7">
        <v>46.82</v>
      </c>
      <c r="I8" s="7">
        <v>0</v>
      </c>
      <c r="J8" s="7">
        <v>0</v>
      </c>
      <c r="K8" s="7">
        <v>0.94</v>
      </c>
      <c r="L8" s="7">
        <v>0.27</v>
      </c>
      <c r="M8" s="7">
        <f>F8*G8</f>
        <v>10.15</v>
      </c>
      <c r="N8" s="7">
        <f>F8*H8</f>
        <v>327.74</v>
      </c>
      <c r="O8" s="7">
        <f>F8*I8</f>
        <v>0</v>
      </c>
      <c r="P8" s="7">
        <f>F8*J8</f>
        <v>0</v>
      </c>
      <c r="Q8" s="7">
        <f>F8*K8</f>
        <v>6.58</v>
      </c>
      <c r="R8" s="7">
        <f>F8*L8</f>
        <v>1.8900000000000001</v>
      </c>
      <c r="S8" s="8" t="e">
        <f>F8*#REF!</f>
        <v>#REF!</v>
      </c>
      <c r="T8" s="2">
        <v>49.48</v>
      </c>
      <c r="U8" s="3">
        <v>346.36</v>
      </c>
    </row>
    <row r="9" spans="1:21">
      <c r="A9" s="12">
        <v>30</v>
      </c>
      <c r="B9" s="13" t="s">
        <v>67</v>
      </c>
      <c r="C9" s="5" t="s">
        <v>3</v>
      </c>
      <c r="D9" s="18" t="s">
        <v>79</v>
      </c>
      <c r="E9" s="6" t="s">
        <v>27</v>
      </c>
      <c r="F9" s="16">
        <v>9</v>
      </c>
      <c r="G9" s="7">
        <v>45.46</v>
      </c>
      <c r="H9" s="7">
        <v>0</v>
      </c>
      <c r="I9" s="7">
        <v>0</v>
      </c>
      <c r="J9" s="7">
        <v>0</v>
      </c>
      <c r="K9" s="7">
        <v>29.32</v>
      </c>
      <c r="L9" s="7">
        <v>8.6</v>
      </c>
      <c r="M9" s="7">
        <f>F9*G9</f>
        <v>409.14</v>
      </c>
      <c r="N9" s="7">
        <f>F9*H9</f>
        <v>0</v>
      </c>
      <c r="O9" s="7">
        <f>F9*I9</f>
        <v>0</v>
      </c>
      <c r="P9" s="7">
        <f>F9*J9</f>
        <v>0</v>
      </c>
      <c r="Q9" s="7">
        <f>F9*K9</f>
        <v>263.88</v>
      </c>
      <c r="R9" s="7">
        <f>F9*L9</f>
        <v>77.399999999999991</v>
      </c>
      <c r="S9" s="8" t="e">
        <f>F9*#REF!</f>
        <v>#REF!</v>
      </c>
      <c r="T9" s="2">
        <v>83.38</v>
      </c>
      <c r="U9" s="3">
        <v>750.42</v>
      </c>
    </row>
    <row r="10" spans="1:21">
      <c r="A10" s="12">
        <v>40</v>
      </c>
      <c r="B10" s="13" t="s">
        <v>69</v>
      </c>
      <c r="C10" s="5" t="s">
        <v>3</v>
      </c>
      <c r="D10" s="18" t="s">
        <v>80</v>
      </c>
      <c r="E10" s="6" t="s">
        <v>27</v>
      </c>
      <c r="F10" s="16">
        <v>9</v>
      </c>
      <c r="G10" s="7">
        <v>60.29</v>
      </c>
      <c r="H10" s="7">
        <v>0</v>
      </c>
      <c r="I10" s="7">
        <v>0</v>
      </c>
      <c r="J10" s="7">
        <v>0</v>
      </c>
      <c r="K10" s="7">
        <v>38.89</v>
      </c>
      <c r="L10" s="7">
        <v>11.41</v>
      </c>
      <c r="M10" s="7">
        <f>F10*G10</f>
        <v>542.61</v>
      </c>
      <c r="N10" s="7">
        <f>F10*H10</f>
        <v>0</v>
      </c>
      <c r="O10" s="7">
        <f>F10*I10</f>
        <v>0</v>
      </c>
      <c r="P10" s="7">
        <f>F10*J10</f>
        <v>0</v>
      </c>
      <c r="Q10" s="7">
        <f>F10*K10</f>
        <v>350.01</v>
      </c>
      <c r="R10" s="7">
        <f>F10*L10</f>
        <v>102.69</v>
      </c>
      <c r="S10" s="8" t="e">
        <f>F10*#REF!</f>
        <v>#REF!</v>
      </c>
      <c r="T10" s="2">
        <v>110.59</v>
      </c>
      <c r="U10" s="3">
        <v>995.31</v>
      </c>
    </row>
    <row r="11" spans="1:21">
      <c r="A11" s="12">
        <v>50</v>
      </c>
      <c r="B11" s="13" t="s">
        <v>70</v>
      </c>
      <c r="C11" s="5" t="s">
        <v>3</v>
      </c>
      <c r="D11" s="18" t="s">
        <v>81</v>
      </c>
      <c r="E11" s="6" t="s">
        <v>27</v>
      </c>
      <c r="F11" s="16">
        <v>18</v>
      </c>
      <c r="G11" s="7">
        <v>5.64</v>
      </c>
      <c r="H11" s="7">
        <v>0</v>
      </c>
      <c r="I11" s="7">
        <v>0</v>
      </c>
      <c r="J11" s="7">
        <v>54.07</v>
      </c>
      <c r="K11" s="7">
        <v>38.51</v>
      </c>
      <c r="L11" s="7">
        <v>11.3</v>
      </c>
      <c r="M11" s="7">
        <f>F11*G11</f>
        <v>101.52</v>
      </c>
      <c r="N11" s="7">
        <f>F11*H11</f>
        <v>0</v>
      </c>
      <c r="O11" s="7">
        <f>F11*I11</f>
        <v>0</v>
      </c>
      <c r="P11" s="7">
        <f>F11*J11</f>
        <v>973.26</v>
      </c>
      <c r="Q11" s="7">
        <f>F11*K11</f>
        <v>693.18</v>
      </c>
      <c r="R11" s="7">
        <f>F11*L11</f>
        <v>203.4</v>
      </c>
      <c r="S11" s="8" t="e">
        <f>F11*#REF!</f>
        <v>#REF!</v>
      </c>
      <c r="T11" s="2">
        <v>109.52</v>
      </c>
      <c r="U11" s="3">
        <v>1971.36</v>
      </c>
    </row>
    <row r="12" spans="1:21" ht="12.75" customHeight="1">
      <c r="A12" s="19" t="s">
        <v>28</v>
      </c>
      <c r="B12" s="19"/>
      <c r="C12" s="15" t="s">
        <v>29</v>
      </c>
      <c r="D12" s="15" t="s">
        <v>29</v>
      </c>
      <c r="E12" s="4"/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21" ht="24">
      <c r="A13" s="12">
        <v>60</v>
      </c>
      <c r="B13" s="14" t="s">
        <v>30</v>
      </c>
      <c r="C13" s="5" t="s">
        <v>3</v>
      </c>
      <c r="D13" s="5" t="s">
        <v>31</v>
      </c>
      <c r="E13" s="6" t="s">
        <v>32</v>
      </c>
      <c r="F13" s="16">
        <v>2928</v>
      </c>
      <c r="G13" s="7">
        <v>0.34</v>
      </c>
      <c r="H13" s="7">
        <v>0</v>
      </c>
      <c r="I13" s="7">
        <v>0</v>
      </c>
      <c r="J13" s="7">
        <v>0.83</v>
      </c>
      <c r="K13" s="7">
        <v>0.75</v>
      </c>
      <c r="L13" s="7">
        <v>0.22</v>
      </c>
      <c r="M13" s="7">
        <f>F13*G13</f>
        <v>995.5200000000001</v>
      </c>
      <c r="N13" s="7">
        <f>F13*H13</f>
        <v>0</v>
      </c>
      <c r="O13" s="7">
        <f>F13*I13</f>
        <v>0</v>
      </c>
      <c r="P13" s="7">
        <f>F13*J13</f>
        <v>2430.2399999999998</v>
      </c>
      <c r="Q13" s="7">
        <f>F13*K13</f>
        <v>2196</v>
      </c>
      <c r="R13" s="7">
        <f>F13*L13</f>
        <v>644.16</v>
      </c>
      <c r="S13" s="8" t="e">
        <f>F13*#REF!</f>
        <v>#REF!</v>
      </c>
      <c r="T13" s="2">
        <v>2.14</v>
      </c>
      <c r="U13" s="3">
        <v>6265.92</v>
      </c>
    </row>
    <row r="14" spans="1:21" ht="24">
      <c r="A14" s="12">
        <v>70</v>
      </c>
      <c r="B14" s="14" t="s">
        <v>33</v>
      </c>
      <c r="C14" s="5" t="s">
        <v>3</v>
      </c>
      <c r="D14" s="5" t="s">
        <v>34</v>
      </c>
      <c r="E14" s="6" t="s">
        <v>35</v>
      </c>
      <c r="F14" s="16">
        <v>40.5</v>
      </c>
      <c r="G14" s="7">
        <v>1.05</v>
      </c>
      <c r="H14" s="7">
        <v>0</v>
      </c>
      <c r="I14" s="7">
        <v>0</v>
      </c>
      <c r="J14" s="7">
        <v>3.54</v>
      </c>
      <c r="K14" s="7">
        <v>2.96</v>
      </c>
      <c r="L14" s="7">
        <v>0.87</v>
      </c>
      <c r="M14" s="7">
        <f>F14*G14</f>
        <v>42.524999999999999</v>
      </c>
      <c r="N14" s="7">
        <f>F14*H14</f>
        <v>0</v>
      </c>
      <c r="O14" s="7">
        <f>F14*I14</f>
        <v>0</v>
      </c>
      <c r="P14" s="7">
        <f>F14*J14</f>
        <v>143.37</v>
      </c>
      <c r="Q14" s="7">
        <f>F14*K14</f>
        <v>119.88</v>
      </c>
      <c r="R14" s="7">
        <f>F14*L14</f>
        <v>35.234999999999999</v>
      </c>
      <c r="S14" s="8" t="e">
        <f>F14*#REF!</f>
        <v>#REF!</v>
      </c>
      <c r="T14" s="2">
        <v>8.42</v>
      </c>
      <c r="U14" s="3">
        <v>341.01</v>
      </c>
    </row>
    <row r="15" spans="1:21" ht="12.75" customHeight="1">
      <c r="A15" s="19" t="s">
        <v>36</v>
      </c>
      <c r="B15" s="19"/>
      <c r="C15" s="15" t="s">
        <v>37</v>
      </c>
      <c r="D15" s="15" t="s">
        <v>37</v>
      </c>
      <c r="E15" s="4"/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1" ht="24">
      <c r="A16" s="12">
        <v>80</v>
      </c>
      <c r="B16" s="14" t="s">
        <v>38</v>
      </c>
      <c r="C16" s="5" t="s">
        <v>3</v>
      </c>
      <c r="D16" s="5" t="s">
        <v>39</v>
      </c>
      <c r="E16" s="6" t="s">
        <v>32</v>
      </c>
      <c r="F16" s="16">
        <v>3009</v>
      </c>
      <c r="G16" s="7">
        <v>0.6</v>
      </c>
      <c r="H16" s="7">
        <v>24.43</v>
      </c>
      <c r="I16" s="7">
        <v>0</v>
      </c>
      <c r="J16" s="7">
        <v>3.53</v>
      </c>
      <c r="K16" s="7">
        <v>2.66</v>
      </c>
      <c r="L16" s="7">
        <v>0.78</v>
      </c>
      <c r="M16" s="7">
        <f>F16*G16</f>
        <v>1805.3999999999999</v>
      </c>
      <c r="N16" s="7">
        <f>F16*H16</f>
        <v>73509.87</v>
      </c>
      <c r="O16" s="7">
        <f>F16*I16</f>
        <v>0</v>
      </c>
      <c r="P16" s="7">
        <f>F16*J16</f>
        <v>10621.769999999999</v>
      </c>
      <c r="Q16" s="7">
        <f>F16*K16</f>
        <v>8003.9400000000005</v>
      </c>
      <c r="R16" s="7">
        <f>F16*L16</f>
        <v>2347.02</v>
      </c>
      <c r="S16" s="8" t="e">
        <f>F16*#REF!</f>
        <v>#REF!</v>
      </c>
      <c r="T16" s="2">
        <v>32</v>
      </c>
      <c r="U16" s="3">
        <v>96288</v>
      </c>
    </row>
    <row r="17" spans="1:21" ht="12.75" customHeight="1">
      <c r="A17" s="19" t="s">
        <v>40</v>
      </c>
      <c r="B17" s="19"/>
      <c r="C17" s="15" t="s">
        <v>41</v>
      </c>
      <c r="D17" s="15" t="s">
        <v>41</v>
      </c>
      <c r="E17" s="4"/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21" ht="24">
      <c r="A18" s="12">
        <v>90</v>
      </c>
      <c r="B18" s="14" t="s">
        <v>42</v>
      </c>
      <c r="C18" s="5" t="s">
        <v>3</v>
      </c>
      <c r="D18" s="5" t="s">
        <v>43</v>
      </c>
      <c r="E18" s="6" t="s">
        <v>32</v>
      </c>
      <c r="F18" s="16">
        <v>2826</v>
      </c>
      <c r="G18" s="7">
        <v>0.72</v>
      </c>
      <c r="H18" s="7">
        <v>22.18</v>
      </c>
      <c r="I18" s="7">
        <v>0</v>
      </c>
      <c r="J18" s="7">
        <v>4.01</v>
      </c>
      <c r="K18" s="7">
        <v>3.05</v>
      </c>
      <c r="L18" s="7">
        <v>0.89</v>
      </c>
      <c r="M18" s="7">
        <f>F18*G18</f>
        <v>2034.72</v>
      </c>
      <c r="N18" s="7">
        <f>F18*H18</f>
        <v>62680.68</v>
      </c>
      <c r="O18" s="7">
        <f>F18*I18</f>
        <v>0</v>
      </c>
      <c r="P18" s="7">
        <f>F18*J18</f>
        <v>11332.26</v>
      </c>
      <c r="Q18" s="7">
        <f>F18*K18</f>
        <v>8619.2999999999993</v>
      </c>
      <c r="R18" s="7">
        <f>F18*L18</f>
        <v>2515.14</v>
      </c>
      <c r="S18" s="8" t="e">
        <f>F18*#REF!</f>
        <v>#REF!</v>
      </c>
      <c r="T18" s="2">
        <v>30.85</v>
      </c>
      <c r="U18" s="3">
        <v>87182.1</v>
      </c>
    </row>
    <row r="19" spans="1:21" ht="12.75" customHeight="1">
      <c r="A19" s="19" t="s">
        <v>44</v>
      </c>
      <c r="B19" s="19"/>
      <c r="C19" s="15" t="s">
        <v>45</v>
      </c>
      <c r="D19" s="15" t="s">
        <v>45</v>
      </c>
      <c r="E19" s="4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1">
      <c r="A20" s="12">
        <v>100</v>
      </c>
      <c r="B20" s="14" t="s">
        <v>38</v>
      </c>
      <c r="C20" s="5" t="s">
        <v>3</v>
      </c>
      <c r="D20" s="5" t="s">
        <v>46</v>
      </c>
      <c r="E20" s="6" t="s">
        <v>32</v>
      </c>
      <c r="F20" s="16">
        <v>30</v>
      </c>
      <c r="G20" s="7">
        <v>0.45</v>
      </c>
      <c r="H20" s="7">
        <v>18.23</v>
      </c>
      <c r="I20" s="7">
        <v>0</v>
      </c>
      <c r="J20" s="7">
        <v>2.63</v>
      </c>
      <c r="K20" s="7">
        <v>1.99</v>
      </c>
      <c r="L20" s="7">
        <v>0.57999999999999996</v>
      </c>
      <c r="M20" s="7">
        <f>F20*G20</f>
        <v>13.5</v>
      </c>
      <c r="N20" s="7">
        <f>F20*H20</f>
        <v>546.9</v>
      </c>
      <c r="O20" s="7">
        <f>F20*I20</f>
        <v>0</v>
      </c>
      <c r="P20" s="7">
        <f>F20*J20</f>
        <v>78.899999999999991</v>
      </c>
      <c r="Q20" s="7">
        <f>F20*K20</f>
        <v>59.7</v>
      </c>
      <c r="R20" s="7">
        <f>F20*L20</f>
        <v>17.399999999999999</v>
      </c>
      <c r="S20" s="8" t="e">
        <f>F20*#REF!</f>
        <v>#REF!</v>
      </c>
      <c r="T20" s="2">
        <v>23.88</v>
      </c>
      <c r="U20" s="3">
        <v>716.4</v>
      </c>
    </row>
    <row r="21" spans="1:21" ht="24">
      <c r="A21" s="12">
        <v>110</v>
      </c>
      <c r="B21" s="14" t="s">
        <v>42</v>
      </c>
      <c r="C21" s="5" t="s">
        <v>3</v>
      </c>
      <c r="D21" s="5" t="s">
        <v>47</v>
      </c>
      <c r="E21" s="6" t="s">
        <v>32</v>
      </c>
      <c r="F21" s="16">
        <v>30</v>
      </c>
      <c r="G21" s="7">
        <v>0.72</v>
      </c>
      <c r="H21" s="7">
        <v>22.18</v>
      </c>
      <c r="I21" s="7">
        <v>0</v>
      </c>
      <c r="J21" s="7">
        <v>4.01</v>
      </c>
      <c r="K21" s="7">
        <v>3.05</v>
      </c>
      <c r="L21" s="7">
        <v>0.89</v>
      </c>
      <c r="M21" s="7">
        <f>F21*G21</f>
        <v>21.599999999999998</v>
      </c>
      <c r="N21" s="7">
        <f>F21*H21</f>
        <v>665.4</v>
      </c>
      <c r="O21" s="7">
        <f>F21*I21</f>
        <v>0</v>
      </c>
      <c r="P21" s="7">
        <f>F21*J21</f>
        <v>120.3</v>
      </c>
      <c r="Q21" s="7">
        <f>F21*K21</f>
        <v>91.5</v>
      </c>
      <c r="R21" s="7">
        <f>F21*L21</f>
        <v>26.7</v>
      </c>
      <c r="S21" s="8" t="e">
        <f>F21*#REF!</f>
        <v>#REF!</v>
      </c>
      <c r="T21" s="2">
        <v>30.85</v>
      </c>
      <c r="U21" s="3">
        <v>925.5</v>
      </c>
    </row>
    <row r="22" spans="1:21" ht="12.75" customHeight="1">
      <c r="A22" s="19" t="s">
        <v>48</v>
      </c>
      <c r="B22" s="19"/>
      <c r="C22" s="15" t="s">
        <v>49</v>
      </c>
      <c r="D22" s="15" t="s">
        <v>49</v>
      </c>
      <c r="E22" s="4"/>
      <c r="F22" s="1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21" ht="24">
      <c r="A23" s="12">
        <v>120</v>
      </c>
      <c r="B23" s="13" t="s">
        <v>71</v>
      </c>
      <c r="C23" s="5" t="s">
        <v>3</v>
      </c>
      <c r="D23" s="5" t="s">
        <v>50</v>
      </c>
      <c r="E23" s="6" t="s">
        <v>76</v>
      </c>
      <c r="F23" s="16">
        <v>22</v>
      </c>
      <c r="G23" s="7">
        <v>0.62</v>
      </c>
      <c r="H23" s="7">
        <v>208.89</v>
      </c>
      <c r="I23" s="7">
        <v>0</v>
      </c>
      <c r="J23" s="7">
        <v>53.91</v>
      </c>
      <c r="K23" s="7">
        <v>35.17</v>
      </c>
      <c r="L23" s="7">
        <v>10.32</v>
      </c>
      <c r="M23" s="7">
        <f>F23*G23</f>
        <v>13.64</v>
      </c>
      <c r="N23" s="7">
        <f>F23*H23</f>
        <v>4595.58</v>
      </c>
      <c r="O23" s="7">
        <f>F23*I23</f>
        <v>0</v>
      </c>
      <c r="P23" s="7">
        <f>F23*J23</f>
        <v>1186.02</v>
      </c>
      <c r="Q23" s="7">
        <f>F23*K23</f>
        <v>773.74</v>
      </c>
      <c r="R23" s="7">
        <f>F23*L23</f>
        <v>227.04000000000002</v>
      </c>
      <c r="S23" s="8" t="e">
        <f>F23*#REF!</f>
        <v>#REF!</v>
      </c>
      <c r="T23" s="2">
        <v>308.91000000000003</v>
      </c>
      <c r="U23" s="3">
        <v>6796.02</v>
      </c>
    </row>
    <row r="24" spans="1:21">
      <c r="A24" s="12">
        <v>130</v>
      </c>
      <c r="B24" s="13" t="s">
        <v>74</v>
      </c>
      <c r="C24" s="5" t="s">
        <v>3</v>
      </c>
      <c r="D24" s="5" t="s">
        <v>51</v>
      </c>
      <c r="E24" s="6" t="s">
        <v>32</v>
      </c>
      <c r="F24" s="16">
        <v>5.8</v>
      </c>
      <c r="G24" s="7">
        <v>7.4</v>
      </c>
      <c r="H24" s="7">
        <v>6.66</v>
      </c>
      <c r="I24" s="7">
        <v>0</v>
      </c>
      <c r="J24" s="7">
        <v>0</v>
      </c>
      <c r="K24" s="7">
        <v>4.7699999999999996</v>
      </c>
      <c r="L24" s="7">
        <v>1.4</v>
      </c>
      <c r="M24" s="7">
        <f>F24*G24</f>
        <v>42.92</v>
      </c>
      <c r="N24" s="7">
        <f>F24*H24</f>
        <v>38.628</v>
      </c>
      <c r="O24" s="7">
        <f>F24*I24</f>
        <v>0</v>
      </c>
      <c r="P24" s="7">
        <f>F24*J24</f>
        <v>0</v>
      </c>
      <c r="Q24" s="7">
        <f>F24*K24</f>
        <v>27.665999999999997</v>
      </c>
      <c r="R24" s="7">
        <f>F24*L24</f>
        <v>8.1199999999999992</v>
      </c>
      <c r="S24" s="8" t="e">
        <f>F24*#REF!</f>
        <v>#REF!</v>
      </c>
      <c r="T24" s="2">
        <v>20.23</v>
      </c>
      <c r="U24" s="3">
        <v>117.33</v>
      </c>
    </row>
    <row r="25" spans="1:21">
      <c r="A25" s="12">
        <v>140</v>
      </c>
      <c r="B25" s="14" t="s">
        <v>52</v>
      </c>
      <c r="C25" s="5" t="s">
        <v>3</v>
      </c>
      <c r="D25" s="5" t="s">
        <v>53</v>
      </c>
      <c r="E25" s="6" t="s">
        <v>76</v>
      </c>
      <c r="F25" s="16">
        <v>590</v>
      </c>
      <c r="G25" s="7">
        <v>5.97</v>
      </c>
      <c r="H25" s="7">
        <v>0</v>
      </c>
      <c r="I25" s="7">
        <v>0</v>
      </c>
      <c r="J25" s="7">
        <v>0</v>
      </c>
      <c r="K25" s="7">
        <v>3.85</v>
      </c>
      <c r="L25" s="7">
        <v>1.1299999999999999</v>
      </c>
      <c r="M25" s="7">
        <f>F25*G25</f>
        <v>3522.2999999999997</v>
      </c>
      <c r="N25" s="7">
        <f>F25*H25</f>
        <v>0</v>
      </c>
      <c r="O25" s="7">
        <f>F25*I25</f>
        <v>0</v>
      </c>
      <c r="P25" s="7">
        <f>F25*J25</f>
        <v>0</v>
      </c>
      <c r="Q25" s="7">
        <f>F25*K25</f>
        <v>2271.5</v>
      </c>
      <c r="R25" s="7">
        <f>F25*L25</f>
        <v>666.69999999999993</v>
      </c>
      <c r="S25" s="8" t="e">
        <f>F25*#REF!</f>
        <v>#REF!</v>
      </c>
      <c r="T25" s="2">
        <v>10.95</v>
      </c>
      <c r="U25" s="3">
        <v>6460.5</v>
      </c>
    </row>
    <row r="26" spans="1:21" ht="12.75" customHeight="1">
      <c r="A26" s="19" t="s">
        <v>54</v>
      </c>
      <c r="B26" s="19"/>
      <c r="C26" s="15" t="s">
        <v>55</v>
      </c>
      <c r="D26" s="15" t="s">
        <v>55</v>
      </c>
      <c r="E26" s="4"/>
      <c r="F26" s="17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1">
      <c r="A27" s="12">
        <v>150</v>
      </c>
      <c r="B27" s="13" t="s">
        <v>72</v>
      </c>
      <c r="C27" s="5" t="s">
        <v>3</v>
      </c>
      <c r="D27" s="5" t="s">
        <v>56</v>
      </c>
      <c r="E27" s="6" t="s">
        <v>35</v>
      </c>
      <c r="F27" s="16">
        <v>122</v>
      </c>
      <c r="G27" s="7">
        <v>3.38</v>
      </c>
      <c r="H27" s="7">
        <v>0</v>
      </c>
      <c r="I27" s="7">
        <v>0</v>
      </c>
      <c r="J27" s="7">
        <v>0</v>
      </c>
      <c r="K27" s="7">
        <v>2.1800000000000002</v>
      </c>
      <c r="L27" s="7">
        <v>0.64</v>
      </c>
      <c r="M27" s="7">
        <f>F27*G27</f>
        <v>412.36</v>
      </c>
      <c r="N27" s="7">
        <f>F27*H27</f>
        <v>0</v>
      </c>
      <c r="O27" s="7">
        <f>F27*I27</f>
        <v>0</v>
      </c>
      <c r="P27" s="7">
        <f>F27*J27</f>
        <v>0</v>
      </c>
      <c r="Q27" s="7">
        <f>F27*K27</f>
        <v>265.96000000000004</v>
      </c>
      <c r="R27" s="7">
        <f>F27*L27</f>
        <v>78.08</v>
      </c>
      <c r="S27" s="8" t="e">
        <f>F27*#REF!</f>
        <v>#REF!</v>
      </c>
      <c r="T27" s="2">
        <v>6.2</v>
      </c>
      <c r="U27" s="3">
        <v>756.4</v>
      </c>
    </row>
    <row r="28" spans="1:21">
      <c r="A28" s="12">
        <v>160</v>
      </c>
      <c r="B28" s="13" t="s">
        <v>73</v>
      </c>
      <c r="C28" s="5" t="s">
        <v>3</v>
      </c>
      <c r="D28" s="5" t="s">
        <v>57</v>
      </c>
      <c r="E28" s="6" t="s">
        <v>32</v>
      </c>
      <c r="F28" s="16">
        <v>1220</v>
      </c>
      <c r="G28" s="7">
        <v>1.03</v>
      </c>
      <c r="H28" s="7">
        <v>0</v>
      </c>
      <c r="I28" s="7">
        <v>0</v>
      </c>
      <c r="J28" s="7">
        <v>0</v>
      </c>
      <c r="K28" s="7">
        <v>0.66</v>
      </c>
      <c r="L28" s="7">
        <v>0.19</v>
      </c>
      <c r="M28" s="7">
        <f>F28*G28</f>
        <v>1256.6000000000001</v>
      </c>
      <c r="N28" s="7">
        <f>F28*H28</f>
        <v>0</v>
      </c>
      <c r="O28" s="7">
        <f>F28*I28</f>
        <v>0</v>
      </c>
      <c r="P28" s="7">
        <f>F28*J28</f>
        <v>0</v>
      </c>
      <c r="Q28" s="7">
        <f>F28*K28</f>
        <v>805.2</v>
      </c>
      <c r="R28" s="7">
        <f>F28*L28</f>
        <v>231.8</v>
      </c>
      <c r="S28" s="8" t="e">
        <f>F28*#REF!</f>
        <v>#REF!</v>
      </c>
      <c r="T28" s="2">
        <v>1.88</v>
      </c>
      <c r="U28" s="3">
        <v>2293.6</v>
      </c>
    </row>
    <row r="29" spans="1:21" ht="12.75" customHeight="1">
      <c r="A29" s="19" t="s">
        <v>58</v>
      </c>
      <c r="B29" s="19"/>
      <c r="C29" s="15" t="s">
        <v>59</v>
      </c>
      <c r="D29" s="15" t="s">
        <v>59</v>
      </c>
      <c r="E29" s="4"/>
      <c r="F29" s="1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1">
      <c r="A30" s="12">
        <v>170</v>
      </c>
      <c r="B30" s="14" t="s">
        <v>60</v>
      </c>
      <c r="C30" s="5" t="s">
        <v>3</v>
      </c>
      <c r="D30" s="5" t="s">
        <v>61</v>
      </c>
      <c r="E30" s="6" t="s">
        <v>27</v>
      </c>
      <c r="F30" s="16">
        <v>4</v>
      </c>
      <c r="G30" s="7">
        <v>3.58</v>
      </c>
      <c r="H30" s="7">
        <v>183.71</v>
      </c>
      <c r="I30" s="7">
        <v>0</v>
      </c>
      <c r="J30" s="7">
        <v>0</v>
      </c>
      <c r="K30" s="7">
        <v>2.31</v>
      </c>
      <c r="L30" s="7">
        <v>0.68</v>
      </c>
      <c r="M30" s="7">
        <f>F30*G30</f>
        <v>14.32</v>
      </c>
      <c r="N30" s="7">
        <f>F30*H30</f>
        <v>734.84</v>
      </c>
      <c r="O30" s="7">
        <f>F30*I30</f>
        <v>0</v>
      </c>
      <c r="P30" s="7">
        <f>F30*J30</f>
        <v>0</v>
      </c>
      <c r="Q30" s="7">
        <f>F30*K30</f>
        <v>9.24</v>
      </c>
      <c r="R30" s="7">
        <f>F30*L30</f>
        <v>2.72</v>
      </c>
      <c r="S30" s="8" t="e">
        <f>F30*#REF!</f>
        <v>#REF!</v>
      </c>
      <c r="T30" s="2">
        <v>190.28</v>
      </c>
      <c r="U30" s="3">
        <v>761.12</v>
      </c>
    </row>
    <row r="31" spans="1:21" ht="24">
      <c r="A31" s="12">
        <v>180</v>
      </c>
      <c r="B31" s="14" t="s">
        <v>62</v>
      </c>
      <c r="C31" s="5" t="s">
        <v>3</v>
      </c>
      <c r="D31" s="5" t="s">
        <v>63</v>
      </c>
      <c r="E31" s="6" t="s">
        <v>27</v>
      </c>
      <c r="F31" s="16">
        <v>4</v>
      </c>
      <c r="G31" s="7">
        <v>11.95</v>
      </c>
      <c r="H31" s="7">
        <v>129.86000000000001</v>
      </c>
      <c r="I31" s="7">
        <v>0</v>
      </c>
      <c r="J31" s="7">
        <v>0</v>
      </c>
      <c r="K31" s="7">
        <v>7.71</v>
      </c>
      <c r="L31" s="7">
        <v>2.2599999999999998</v>
      </c>
      <c r="M31" s="7">
        <f>F31*G31</f>
        <v>47.8</v>
      </c>
      <c r="N31" s="7">
        <f>F31*H31</f>
        <v>519.44000000000005</v>
      </c>
      <c r="O31" s="7">
        <f>F31*I31</f>
        <v>0</v>
      </c>
      <c r="P31" s="7">
        <f>F31*J31</f>
        <v>0</v>
      </c>
      <c r="Q31" s="7">
        <f>F31*K31</f>
        <v>30.84</v>
      </c>
      <c r="R31" s="7">
        <f>F31*L31</f>
        <v>9.0399999999999991</v>
      </c>
      <c r="S31" s="8" t="e">
        <f>F31*#REF!</f>
        <v>#REF!</v>
      </c>
      <c r="T31" s="2">
        <v>151.78</v>
      </c>
      <c r="U31" s="3">
        <v>607.12</v>
      </c>
    </row>
    <row r="32" spans="1:21" ht="12.75" customHeight="1">
      <c r="A32" s="19" t="s">
        <v>64</v>
      </c>
      <c r="B32" s="19"/>
      <c r="C32" s="15" t="s">
        <v>65</v>
      </c>
      <c r="D32" s="15" t="s">
        <v>65</v>
      </c>
      <c r="E32" s="4"/>
      <c r="F32" s="17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21">
      <c r="A33" s="12">
        <v>190</v>
      </c>
      <c r="B33" s="14" t="s">
        <v>25</v>
      </c>
      <c r="C33" s="5" t="s">
        <v>3</v>
      </c>
      <c r="D33" s="5" t="s">
        <v>66</v>
      </c>
      <c r="E33" s="6" t="s">
        <v>77</v>
      </c>
      <c r="F33" s="16">
        <v>1</v>
      </c>
      <c r="G33" s="7">
        <v>797.5</v>
      </c>
      <c r="H33" s="7">
        <v>0</v>
      </c>
      <c r="I33" s="7">
        <v>0</v>
      </c>
      <c r="J33" s="7">
        <v>0</v>
      </c>
      <c r="K33" s="7">
        <v>514.39</v>
      </c>
      <c r="L33" s="7">
        <v>150.87</v>
      </c>
      <c r="M33" s="7">
        <f>F33*G33</f>
        <v>797.5</v>
      </c>
      <c r="N33" s="7">
        <f>F33*H33</f>
        <v>0</v>
      </c>
      <c r="O33" s="7">
        <f>F33*I33</f>
        <v>0</v>
      </c>
      <c r="P33" s="7">
        <f>F33*J33</f>
        <v>0</v>
      </c>
      <c r="Q33" s="7">
        <f>F33*K33</f>
        <v>514.39</v>
      </c>
      <c r="R33" s="7">
        <f>F33*L33</f>
        <v>150.87</v>
      </c>
      <c r="S33" s="8" t="e">
        <f>F33*#REF!</f>
        <v>#REF!</v>
      </c>
      <c r="T33" s="2">
        <v>1462.76</v>
      </c>
      <c r="U33" s="3">
        <v>1462.76</v>
      </c>
    </row>
  </sheetData>
  <mergeCells count="12">
    <mergeCell ref="A32:B32"/>
    <mergeCell ref="A29:B29"/>
    <mergeCell ref="A15:B15"/>
    <mergeCell ref="A6:B6"/>
    <mergeCell ref="A1:S1"/>
    <mergeCell ref="A3:S3"/>
    <mergeCell ref="C6:D6"/>
    <mergeCell ref="A12:B12"/>
    <mergeCell ref="A26:B26"/>
    <mergeCell ref="A17:B17"/>
    <mergeCell ref="A19:B19"/>
    <mergeCell ref="A22:B22"/>
  </mergeCells>
  <phoneticPr fontId="13" type="noConversion"/>
  <pageMargins left="0.78740157480314965" right="3.937007874015748E-2" top="0.70866141732283472" bottom="0.7480314960629921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lastPrinted>2012-10-03T06:50:57Z</cp:lastPrinted>
  <dcterms:created xsi:type="dcterms:W3CDTF">2012-10-02T11:16:58Z</dcterms:created>
  <dcterms:modified xsi:type="dcterms:W3CDTF">2012-10-03T06:51:48Z</dcterms:modified>
</cp:coreProperties>
</file>